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<sst xmlns="http://schemas.openxmlformats.org/spreadsheetml/2006/main" count="685" uniqueCount="57">
  <si>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</si>
  <si>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</si>
  <si>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</si>
  <si>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</si>
  <si>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</si>
  <si>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</si>
  <si>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</si>
  <si>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</si>
  <si>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</si>
  <si>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</si>
  <si>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</si>
  <si>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</si>
  <si>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</si>
  <si>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</si>
  <si>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</si>
  <si>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</si>
  <si>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</si>
  <si>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</si>
  <si>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</si>
  <si>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</si>
  <si>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</si>
  <si>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</si>
  <si>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</si>
  <si>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</si>
  <si>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</si>
  <si>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</si>
  <si>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</si>
  <si>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</si>
  <si>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</si>
  <si>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</si>
  <si>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</si>
  <si>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</si>
  <si>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</si>
  <si>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</si>
  <si>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</si>
  <si>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</si>
  <si>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</si>
  <si>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</si>
  <si>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</si>
  <si>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</si>
  <si>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</si>
  <si>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</si>
  <si>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13-November-2013</t>
  </si>
  <si>
    <t>13 November 2013 FOR SETTLEMENT ON THURSDAY 14 November 2013</t>
  </si>
  <si>
    <t>SAFEX MTM 12-November-2013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</si>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</sst>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0" xfId="98" applyNumberFormat="1" applyFont="1" applyFill="1" applyBorder="1" applyAlignment="1">
      <alignment horizontal="center"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11" t="s">
        <v>45</v>
      </c>
      <c r="B25" s="112">
        <v>41591</v>
      </c>
      <c r="C25" s="113"/>
      <c r="D25" s="114"/>
      <c r="E25" s="103"/>
      <c r="F25" s="103"/>
      <c r="G25" s="103"/>
      <c r="J25" s="20" t="s">
        <v>44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15" t="s">
        <v>0</v>
      </c>
      <c r="B26" s="116" t="s">
        <v>40</v>
      </c>
      <c r="C26" s="117"/>
      <c r="D26" s="118"/>
      <c r="E26" s="103"/>
      <c r="F26" s="103"/>
      <c r="G26" s="103"/>
      <c r="J26" s="157" t="s">
        <v>0</v>
      </c>
      <c r="K26" s="158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13-November-2013</v>
      </c>
      <c r="AB26" s="54"/>
      <c r="AC26" s="57"/>
      <c r="AE26" s="24" t="s">
        <v>17</v>
      </c>
      <c r="AF26" s="31" t="str">
        <f>A20</f>
        <v>13-November-2013</v>
      </c>
      <c r="AG26" s="25"/>
      <c r="AI26" s="43"/>
      <c r="AJ26" s="28"/>
    </row>
    <row r="27" spans="1:36" ht="13.5" thickBot="1">
      <c r="A27" s="119" t="s">
        <v>46</v>
      </c>
      <c r="B27" s="120">
        <v>41627</v>
      </c>
      <c r="C27" s="117"/>
      <c r="D27" s="121"/>
      <c r="E27" s="110"/>
      <c r="F27" s="122" t="s">
        <v>47</v>
      </c>
      <c r="G27" s="123" t="s">
        <v>48</v>
      </c>
      <c r="J27" s="153" t="s">
        <v>40</v>
      </c>
      <c r="K27" s="154"/>
      <c r="L27" s="85"/>
      <c r="M27" s="85"/>
      <c r="N27" s="85"/>
      <c r="O27" s="85"/>
      <c r="P27" s="86"/>
      <c r="Q27" s="87"/>
      <c r="R27"/>
      <c r="S27" s="147">
        <v>41548</v>
      </c>
      <c r="T27" s="148" t="str">
        <f>A20</f>
        <v>13-November-2013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24" t="s">
        <v>49</v>
      </c>
      <c r="B28" s="125">
        <v>28650</v>
      </c>
      <c r="C28" s="116" t="s">
        <v>50</v>
      </c>
      <c r="D28" s="126">
        <v>32.36</v>
      </c>
      <c r="E28" s="110"/>
      <c r="F28" s="136">
        <v>0.7005</v>
      </c>
      <c r="G28" s="134">
        <v>19.11</v>
      </c>
      <c r="J28" s="61">
        <v>41627</v>
      </c>
      <c r="K28" s="62"/>
      <c r="L28" s="63">
        <v>40728</v>
      </c>
      <c r="M28" s="63">
        <v>40910</v>
      </c>
      <c r="N28" s="63">
        <v>40920</v>
      </c>
      <c r="O28" s="63">
        <v>40915</v>
      </c>
      <c r="P28" s="83">
        <v>13.25</v>
      </c>
      <c r="Q28" s="64">
        <v>13.25</v>
      </c>
      <c r="R28" s="32"/>
      <c r="S28" s="146">
        <v>0.15143</v>
      </c>
      <c r="T28" s="146">
        <v>0.13767</v>
      </c>
      <c r="U28" s="26"/>
      <c r="V28" s="81">
        <v>0.87</v>
      </c>
      <c r="W28" s="41">
        <v>1</v>
      </c>
      <c r="Y28" s="95">
        <v>-1.090883</v>
      </c>
      <c r="Z28" s="93">
        <v>0.266317</v>
      </c>
      <c r="AA28" s="93">
        <v>0.964085</v>
      </c>
      <c r="AB28" s="75" t="s">
        <v>28</v>
      </c>
      <c r="AC28" s="59">
        <v>-0.1094873</v>
      </c>
      <c r="AE28" s="38">
        <v>0.8</v>
      </c>
      <c r="AF28" s="29">
        <v>-0.99</v>
      </c>
      <c r="AG28" s="30">
        <v>0.99</v>
      </c>
      <c r="AI28" s="79">
        <v>37</v>
      </c>
      <c r="AJ28" s="60">
        <v>0</v>
      </c>
      <c r="IU28" s="33">
        <f aca="true" t="shared" si="0" ref="IU28:IU36">D62-$D$66</f>
        <v>9.41</v>
      </c>
      <c r="IV28" s="6" t="b">
        <f>IU28=G62</f>
        <v>1</v>
      </c>
    </row>
    <row r="29" spans="1:256" ht="12.75">
      <c r="A29" s="124" t="s">
        <v>51</v>
      </c>
      <c r="B29" s="125">
        <v>32750</v>
      </c>
      <c r="C29" s="116" t="s">
        <v>50</v>
      </c>
      <c r="D29" s="126">
        <v>25.43</v>
      </c>
      <c r="E29" s="110"/>
      <c r="F29" s="137">
        <v>0.8007</v>
      </c>
      <c r="G29" s="126">
        <v>12.18</v>
      </c>
      <c r="J29" s="61">
        <v>41718</v>
      </c>
      <c r="K29" s="62"/>
      <c r="L29" s="63">
        <v>40728</v>
      </c>
      <c r="M29" s="63">
        <v>41109</v>
      </c>
      <c r="N29" s="63">
        <v>41185</v>
      </c>
      <c r="O29" s="63">
        <v>41147</v>
      </c>
      <c r="P29" s="83">
        <v>14.75</v>
      </c>
      <c r="Q29" s="64">
        <v>14.75</v>
      </c>
      <c r="R29"/>
      <c r="S29" s="41">
        <v>0.16379</v>
      </c>
      <c r="T29" s="41">
        <v>0.15771</v>
      </c>
      <c r="U29" s="26"/>
      <c r="V29" s="81">
        <v>0.9</v>
      </c>
      <c r="W29" s="41">
        <v>0.98</v>
      </c>
      <c r="Y29" s="95">
        <v>-0.654041</v>
      </c>
      <c r="Z29" s="93">
        <v>0.155824</v>
      </c>
      <c r="AA29" s="93">
        <v>0.667354</v>
      </c>
      <c r="AB29" s="76" t="s">
        <v>29</v>
      </c>
      <c r="AC29" s="59">
        <v>0.1347472</v>
      </c>
      <c r="AE29" s="27">
        <v>0.8</v>
      </c>
      <c r="AF29" s="29">
        <v>-0.99</v>
      </c>
      <c r="AG29" s="30">
        <v>0.692232</v>
      </c>
      <c r="AI29" s="79">
        <v>8</v>
      </c>
      <c r="AJ29" s="60">
        <v>0</v>
      </c>
      <c r="IU29" s="34">
        <f t="shared" si="0"/>
        <v>6.010000000000002</v>
      </c>
      <c r="IV29" s="6" t="b">
        <f>IU29=G63</f>
        <v>1</v>
      </c>
    </row>
    <row r="30" spans="1:256" ht="12.75">
      <c r="A30" s="124" t="s">
        <v>51</v>
      </c>
      <c r="B30" s="125">
        <v>36800</v>
      </c>
      <c r="C30" s="116" t="s">
        <v>50</v>
      </c>
      <c r="D30" s="126">
        <v>19.11</v>
      </c>
      <c r="E30" s="110"/>
      <c r="F30" s="137">
        <v>0.8998</v>
      </c>
      <c r="G30" s="126">
        <v>5.86</v>
      </c>
      <c r="J30" s="61">
        <v>41809</v>
      </c>
      <c r="K30" s="62"/>
      <c r="L30" s="63">
        <v>40728</v>
      </c>
      <c r="M30" s="63">
        <v>41324</v>
      </c>
      <c r="N30" s="63">
        <v>41499</v>
      </c>
      <c r="O30" s="63">
        <v>41412</v>
      </c>
      <c r="P30" s="83">
        <v>15.75</v>
      </c>
      <c r="Q30" s="64">
        <v>15.75</v>
      </c>
      <c r="R30"/>
      <c r="S30" s="41">
        <v>0.17012</v>
      </c>
      <c r="T30" s="41">
        <v>0.16726</v>
      </c>
      <c r="U30" s="26"/>
      <c r="V30" s="81"/>
      <c r="W30" s="41"/>
      <c r="Y30" s="95">
        <v>-0.524166</v>
      </c>
      <c r="Z30" s="93">
        <v>0.123571</v>
      </c>
      <c r="AA30" s="93">
        <v>0.56915</v>
      </c>
      <c r="AB30" s="77"/>
      <c r="AC30" s="58"/>
      <c r="AE30" s="27">
        <v>0.8</v>
      </c>
      <c r="AF30" s="29">
        <v>-0.98525</v>
      </c>
      <c r="AG30" s="30">
        <v>0.533516</v>
      </c>
      <c r="AI30" s="79">
        <v>0</v>
      </c>
      <c r="AJ30" s="60">
        <v>1</v>
      </c>
      <c r="IU30" s="34">
        <f t="shared" si="0"/>
        <v>2.8999999999999986</v>
      </c>
      <c r="IV30" s="6" t="b">
        <f>IU30=G64</f>
        <v>1</v>
      </c>
    </row>
    <row r="31" spans="1:256" ht="12.75">
      <c r="A31" s="124" t="s">
        <v>51</v>
      </c>
      <c r="B31" s="125">
        <v>38850</v>
      </c>
      <c r="C31" s="116" t="s">
        <v>50</v>
      </c>
      <c r="D31" s="126">
        <v>16.11</v>
      </c>
      <c r="E31" s="110"/>
      <c r="F31" s="137">
        <v>0.9499</v>
      </c>
      <c r="G31" s="126">
        <v>2.86</v>
      </c>
      <c r="J31" s="61">
        <v>41900</v>
      </c>
      <c r="K31" s="62"/>
      <c r="L31" s="63">
        <v>40728</v>
      </c>
      <c r="M31" s="63">
        <v>41396</v>
      </c>
      <c r="N31" s="63">
        <v>41406</v>
      </c>
      <c r="O31" s="63">
        <v>41401</v>
      </c>
      <c r="P31" s="83">
        <v>17</v>
      </c>
      <c r="Q31" s="64">
        <v>17</v>
      </c>
      <c r="R31"/>
      <c r="S31" s="41">
        <v>0.17447</v>
      </c>
      <c r="T31" s="41">
        <v>0.17374</v>
      </c>
      <c r="U31" s="26"/>
      <c r="V31" s="81">
        <v>0.69</v>
      </c>
      <c r="W31" s="41">
        <v>1.1</v>
      </c>
      <c r="Y31" s="96">
        <v>-0.454216</v>
      </c>
      <c r="Z31" s="94">
        <v>0.106352</v>
      </c>
      <c r="AA31" s="94">
        <v>0.513447</v>
      </c>
      <c r="AB31" s="77"/>
      <c r="AC31" s="58"/>
      <c r="AE31" s="27">
        <v>0.8</v>
      </c>
      <c r="AF31" s="29">
        <v>-0.965404</v>
      </c>
      <c r="AG31" s="30">
        <v>0.457621</v>
      </c>
      <c r="AI31" s="79">
        <v>24</v>
      </c>
      <c r="AJ31" s="60">
        <v>4</v>
      </c>
      <c r="IU31" s="34">
        <f t="shared" si="0"/>
        <v>1.3999999999999986</v>
      </c>
      <c r="IV31" s="6" t="b">
        <f>ROUND(IU31,2)=G65</f>
        <v>1</v>
      </c>
    </row>
    <row r="32" spans="1:256" ht="12.75">
      <c r="A32" s="124" t="s">
        <v>51</v>
      </c>
      <c r="B32" s="125">
        <v>40900</v>
      </c>
      <c r="C32" s="116" t="s">
        <v>50</v>
      </c>
      <c r="D32" s="126">
        <v>13.25</v>
      </c>
      <c r="E32" s="110"/>
      <c r="F32" s="137">
        <v>1</v>
      </c>
      <c r="G32" s="126">
        <v>0</v>
      </c>
      <c r="J32" s="61">
        <v>41991</v>
      </c>
      <c r="K32" s="62"/>
      <c r="L32" s="63">
        <v>40728</v>
      </c>
      <c r="M32" s="63">
        <v>41360</v>
      </c>
      <c r="N32" s="63">
        <v>41470</v>
      </c>
      <c r="O32" s="63">
        <v>41415</v>
      </c>
      <c r="P32" s="83">
        <v>18</v>
      </c>
      <c r="Q32" s="64">
        <v>18</v>
      </c>
      <c r="R32"/>
      <c r="S32" s="41">
        <v>0.17781</v>
      </c>
      <c r="T32" s="41">
        <v>0.17871</v>
      </c>
      <c r="U32" s="26"/>
      <c r="V32" s="81">
        <v>0.73</v>
      </c>
      <c r="W32" s="41">
        <v>1.05</v>
      </c>
      <c r="Y32" s="96">
        <v>-0.408495</v>
      </c>
      <c r="Z32" s="94">
        <v>0.095164</v>
      </c>
      <c r="AA32" s="94">
        <v>0.475734</v>
      </c>
      <c r="AB32" s="77"/>
      <c r="AC32" s="58"/>
      <c r="AE32" s="27">
        <v>0.8</v>
      </c>
      <c r="AF32" s="29">
        <v>-0.949632</v>
      </c>
      <c r="AG32" s="30">
        <v>0.408473</v>
      </c>
      <c r="AI32" s="79">
        <v>6</v>
      </c>
      <c r="AJ32" s="60">
        <v>4</v>
      </c>
      <c r="IU32" s="34">
        <f t="shared" si="0"/>
        <v>0</v>
      </c>
      <c r="IV32" s="6" t="b">
        <f>IU32=G66</f>
        <v>1</v>
      </c>
    </row>
    <row r="33" spans="1:256" ht="12.75">
      <c r="A33" s="124" t="s">
        <v>51</v>
      </c>
      <c r="B33" s="125">
        <v>42950</v>
      </c>
      <c r="C33" s="116" t="s">
        <v>50</v>
      </c>
      <c r="D33" s="126">
        <v>10.52</v>
      </c>
      <c r="E33" s="110"/>
      <c r="F33" s="137">
        <v>1.0501</v>
      </c>
      <c r="G33" s="126">
        <v>-2.73</v>
      </c>
      <c r="J33" s="61">
        <v>42173</v>
      </c>
      <c r="K33" s="62"/>
      <c r="L33" s="63">
        <v>40728</v>
      </c>
      <c r="M33" s="63">
        <v>41460</v>
      </c>
      <c r="N33" s="63">
        <v>41570</v>
      </c>
      <c r="O33" s="63">
        <v>41515</v>
      </c>
      <c r="P33" s="83">
        <v>19.25</v>
      </c>
      <c r="Q33" s="64">
        <v>19.25</v>
      </c>
      <c r="R33"/>
      <c r="S33" s="41">
        <v>0.18283</v>
      </c>
      <c r="T33" s="41">
        <v>0.18618</v>
      </c>
      <c r="U33" s="26"/>
      <c r="V33" s="81"/>
      <c r="W33" s="41"/>
      <c r="Y33" s="96">
        <v>-0.350103</v>
      </c>
      <c r="Z33" s="94">
        <v>0.080963</v>
      </c>
      <c r="AA33" s="94">
        <v>0.425787</v>
      </c>
      <c r="AB33" s="77"/>
      <c r="AC33" s="58"/>
      <c r="AE33" s="27">
        <v>0.8</v>
      </c>
      <c r="AF33" s="29">
        <v>-0.933464</v>
      </c>
      <c r="AG33" s="30">
        <v>0.343066</v>
      </c>
      <c r="AI33" s="79">
        <v>0</v>
      </c>
      <c r="AJ33" s="60">
        <v>0</v>
      </c>
      <c r="IU33" s="34">
        <f t="shared" si="0"/>
        <v>-1.3699999999999992</v>
      </c>
      <c r="IV33" s="6" t="b">
        <f>ROUND(IU33,2)=G67</f>
        <v>1</v>
      </c>
    </row>
    <row r="34" spans="1:256" ht="12.75">
      <c r="A34" s="124" t="s">
        <v>51</v>
      </c>
      <c r="B34" s="125">
        <v>45000</v>
      </c>
      <c r="C34" s="116" t="s">
        <v>50</v>
      </c>
      <c r="D34" s="126">
        <v>7.92</v>
      </c>
      <c r="E34" s="110"/>
      <c r="F34" s="137">
        <v>1.1002</v>
      </c>
      <c r="G34" s="126">
        <v>-5.33</v>
      </c>
      <c r="J34" s="61">
        <v>42719</v>
      </c>
      <c r="K34" s="62"/>
      <c r="L34" s="63">
        <v>40728</v>
      </c>
      <c r="M34" s="63">
        <v>41960</v>
      </c>
      <c r="N34" s="63">
        <v>42020</v>
      </c>
      <c r="O34" s="63">
        <v>41990</v>
      </c>
      <c r="P34" s="83">
        <v>21.25</v>
      </c>
      <c r="Q34" s="64">
        <v>21.25</v>
      </c>
      <c r="R34"/>
      <c r="S34" s="41">
        <v>0.19215</v>
      </c>
      <c r="T34" s="41">
        <v>0.20016</v>
      </c>
      <c r="U34" s="26"/>
      <c r="V34" s="81"/>
      <c r="W34" s="41"/>
      <c r="Y34" s="96">
        <v>-0.266617</v>
      </c>
      <c r="Z34" s="94">
        <v>0.060861</v>
      </c>
      <c r="AA34" s="94">
        <v>0.350042</v>
      </c>
      <c r="AB34" s="78"/>
      <c r="AC34" s="74"/>
      <c r="AE34" s="27">
        <v>0.8</v>
      </c>
      <c r="AF34" s="29">
        <v>-0.962023</v>
      </c>
      <c r="AG34" s="30">
        <v>0.238388</v>
      </c>
      <c r="AI34" s="79">
        <v>0</v>
      </c>
      <c r="AJ34" s="60">
        <v>0</v>
      </c>
      <c r="IU34" s="34">
        <f t="shared" si="0"/>
        <v>-2.6500000000000004</v>
      </c>
      <c r="IV34" s="6" t="b">
        <f>IU34=G68</f>
        <v>1</v>
      </c>
    </row>
    <row r="35" spans="1:256" ht="12.75">
      <c r="A35" s="124" t="s">
        <v>51</v>
      </c>
      <c r="B35" s="125">
        <v>49100</v>
      </c>
      <c r="C35" s="116" t="s">
        <v>50</v>
      </c>
      <c r="D35" s="126">
        <v>3.13</v>
      </c>
      <c r="E35" s="110"/>
      <c r="F35" s="137">
        <v>1.2005</v>
      </c>
      <c r="G35" s="126">
        <v>-10.12</v>
      </c>
      <c r="J35" s="61">
        <v>43090</v>
      </c>
      <c r="K35" s="62"/>
      <c r="L35" s="63">
        <v>40728</v>
      </c>
      <c r="M35" s="63">
        <v>45510</v>
      </c>
      <c r="N35" s="63">
        <v>45720</v>
      </c>
      <c r="O35" s="63">
        <v>45615</v>
      </c>
      <c r="P35" s="83">
        <v>22.5</v>
      </c>
      <c r="Q35" s="64">
        <v>22.5</v>
      </c>
      <c r="R35"/>
      <c r="S35" s="41">
        <v>0.19633</v>
      </c>
      <c r="T35" s="41">
        <v>0.20648</v>
      </c>
      <c r="U35" s="26"/>
      <c r="V35" s="81"/>
      <c r="W35" s="41"/>
      <c r="Y35" s="96">
        <v>-0.237151</v>
      </c>
      <c r="Z35" s="94">
        <v>0.053833</v>
      </c>
      <c r="AA35" s="94">
        <v>0.32177</v>
      </c>
      <c r="AB35" s="77"/>
      <c r="AC35" s="58"/>
      <c r="AE35" s="27">
        <v>0.8</v>
      </c>
      <c r="AF35" s="29">
        <v>-0.99</v>
      </c>
      <c r="AG35" s="30">
        <v>0.20229</v>
      </c>
      <c r="AI35" s="79">
        <v>0</v>
      </c>
      <c r="AJ35" s="60">
        <v>0</v>
      </c>
      <c r="IU35" s="34">
        <f t="shared" si="0"/>
        <v>-5.0600000000000005</v>
      </c>
      <c r="IV35" s="6" t="b">
        <f>IU35=G69</f>
        <v>1</v>
      </c>
    </row>
    <row r="36" spans="1:256" ht="13.5" thickBot="1">
      <c r="A36" s="124" t="s">
        <v>52</v>
      </c>
      <c r="B36" s="125">
        <v>53200</v>
      </c>
      <c r="C36" s="116" t="s">
        <v>50</v>
      </c>
      <c r="D36" s="126">
        <v>1</v>
      </c>
      <c r="E36" s="110"/>
      <c r="F36" s="138">
        <v>1.3007</v>
      </c>
      <c r="G36" s="135">
        <v>-14.38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-7.210000000000001</v>
      </c>
      <c r="IV36" s="6" t="b">
        <f>ROUND(IU36,2)=G70</f>
        <v>1</v>
      </c>
    </row>
    <row r="37" spans="1:255" ht="13.5" thickBot="1">
      <c r="A37" s="119" t="s">
        <v>53</v>
      </c>
      <c r="B37" s="116">
        <v>40900</v>
      </c>
      <c r="C37" s="117"/>
      <c r="D37" s="127"/>
      <c r="E37" s="110"/>
      <c r="F37" s="103"/>
      <c r="G37" s="128">
        <v>33.49</v>
      </c>
      <c r="IU37" s="35"/>
    </row>
    <row r="38" spans="1:255" ht="13.5" thickBot="1">
      <c r="A38" s="119" t="s">
        <v>54</v>
      </c>
      <c r="B38" s="129">
        <v>13.25</v>
      </c>
      <c r="C38" s="117"/>
      <c r="D38" s="127"/>
      <c r="E38" s="110"/>
      <c r="F38" s="103"/>
      <c r="G38" s="152"/>
      <c r="J38" s="159" t="s">
        <v>30</v>
      </c>
      <c r="K38" s="160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19" t="s">
        <v>55</v>
      </c>
      <c r="B39" s="129">
        <v>65</v>
      </c>
      <c r="C39" s="117"/>
      <c r="D39" s="127"/>
      <c r="E39" s="110"/>
      <c r="F39" s="103"/>
      <c r="G39" s="103"/>
      <c r="J39" s="61">
        <v>41627</v>
      </c>
      <c r="K39" s="62"/>
      <c r="L39" s="63">
        <v>8738</v>
      </c>
      <c r="M39" s="63">
        <v>8771</v>
      </c>
      <c r="N39" s="63">
        <v>8771</v>
      </c>
      <c r="O39" s="63">
        <v>8771</v>
      </c>
      <c r="P39" s="83">
        <v>13.5</v>
      </c>
      <c r="Q39" s="64">
        <v>13.5</v>
      </c>
      <c r="IU39" s="35"/>
    </row>
    <row r="40" spans="1:255" ht="13.5" thickBot="1">
      <c r="A40" s="130" t="s">
        <v>56</v>
      </c>
      <c r="B40" s="131">
        <v>10</v>
      </c>
      <c r="C40" s="132"/>
      <c r="D40" s="133"/>
      <c r="E40" s="110"/>
      <c r="F40" s="103"/>
      <c r="G40" s="103"/>
      <c r="J40" s="61">
        <v>41718</v>
      </c>
      <c r="K40" s="62"/>
      <c r="L40" s="63">
        <v>8738</v>
      </c>
      <c r="M40" s="63">
        <v>8839</v>
      </c>
      <c r="N40" s="63">
        <v>8839</v>
      </c>
      <c r="O40" s="63">
        <v>8839</v>
      </c>
      <c r="P40" s="83">
        <v>15</v>
      </c>
      <c r="Q40" s="64">
        <v>15</v>
      </c>
      <c r="IU40" s="35"/>
    </row>
    <row r="41" spans="1:255" ht="13.5" thickBot="1">
      <c r="A41" s="101"/>
      <c r="B41" s="104"/>
      <c r="C41" s="101"/>
      <c r="D41" s="102"/>
      <c r="E41" s="103"/>
      <c r="F41" s="103"/>
      <c r="G41" s="103"/>
      <c r="J41" s="61">
        <v>41809</v>
      </c>
      <c r="K41" s="62"/>
      <c r="L41" s="63">
        <v>8738</v>
      </c>
      <c r="M41" s="63">
        <v>8859</v>
      </c>
      <c r="N41" s="63">
        <v>8859</v>
      </c>
      <c r="O41" s="63">
        <v>8859</v>
      </c>
      <c r="P41" s="83">
        <v>17</v>
      </c>
      <c r="Q41" s="64">
        <v>17</v>
      </c>
      <c r="IU41" s="35"/>
    </row>
    <row r="42" spans="1:255" ht="13.5" thickBot="1">
      <c r="A42" s="111" t="s">
        <v>45</v>
      </c>
      <c r="B42" s="112">
        <v>41591</v>
      </c>
      <c r="C42" s="113"/>
      <c r="D42" s="114"/>
      <c r="E42" s="103"/>
      <c r="F42" s="103"/>
      <c r="G42" s="103"/>
      <c r="J42" s="61">
        <v>41900</v>
      </c>
      <c r="K42" s="62"/>
      <c r="L42" s="63">
        <v>8738</v>
      </c>
      <c r="M42" s="63">
        <v>8884</v>
      </c>
      <c r="N42" s="63">
        <v>8884</v>
      </c>
      <c r="O42" s="63">
        <v>8884</v>
      </c>
      <c r="P42" s="83">
        <v>17</v>
      </c>
      <c r="Q42" s="64">
        <v>17</v>
      </c>
      <c r="IU42" s="35"/>
    </row>
    <row r="43" spans="1:255" ht="13.5" thickBot="1">
      <c r="A43" s="115" t="s">
        <v>0</v>
      </c>
      <c r="B43" s="116" t="s">
        <v>40</v>
      </c>
      <c r="C43" s="117"/>
      <c r="D43" s="118"/>
      <c r="E43" s="103"/>
      <c r="F43" s="103"/>
      <c r="G43" s="103"/>
      <c r="J43" s="61">
        <v>41991</v>
      </c>
      <c r="K43" s="62"/>
      <c r="L43" s="63">
        <v>8738</v>
      </c>
      <c r="M43" s="63">
        <v>8976</v>
      </c>
      <c r="N43" s="63">
        <v>8976</v>
      </c>
      <c r="O43" s="63">
        <v>8976</v>
      </c>
      <c r="P43" s="83">
        <v>17</v>
      </c>
      <c r="Q43" s="64">
        <v>17</v>
      </c>
      <c r="IU43" s="35"/>
    </row>
    <row r="44" spans="1:255" ht="13.5" thickBot="1">
      <c r="A44" s="119" t="s">
        <v>46</v>
      </c>
      <c r="B44" s="120">
        <v>41718</v>
      </c>
      <c r="C44" s="117"/>
      <c r="D44" s="121"/>
      <c r="E44" s="110"/>
      <c r="F44" s="122" t="s">
        <v>47</v>
      </c>
      <c r="G44" s="123" t="s">
        <v>48</v>
      </c>
      <c r="J44" s="61">
        <v>42082</v>
      </c>
      <c r="K44" s="62"/>
      <c r="L44" s="63">
        <v>8738</v>
      </c>
      <c r="M44" s="63">
        <v>9077</v>
      </c>
      <c r="N44" s="63">
        <v>9077</v>
      </c>
      <c r="O44" s="63">
        <v>9077</v>
      </c>
      <c r="P44" s="83">
        <v>17</v>
      </c>
      <c r="Q44" s="64">
        <v>17</v>
      </c>
      <c r="IU44" s="35"/>
    </row>
    <row r="45" spans="1:256" ht="13.5" thickBot="1">
      <c r="A45" s="124" t="s">
        <v>49</v>
      </c>
      <c r="B45" s="125">
        <v>28800</v>
      </c>
      <c r="C45" s="116" t="s">
        <v>50</v>
      </c>
      <c r="D45" s="126">
        <v>26.43</v>
      </c>
      <c r="E45" s="110"/>
      <c r="F45" s="136">
        <v>0.6999</v>
      </c>
      <c r="G45" s="134">
        <v>11.68</v>
      </c>
      <c r="J45" s="61">
        <v>42173</v>
      </c>
      <c r="K45" s="62"/>
      <c r="L45" s="63">
        <v>8738</v>
      </c>
      <c r="M45" s="63">
        <v>9134</v>
      </c>
      <c r="N45" s="63">
        <v>9134</v>
      </c>
      <c r="O45" s="63">
        <v>9134</v>
      </c>
      <c r="P45" s="83">
        <v>17</v>
      </c>
      <c r="Q45" s="64">
        <v>17</v>
      </c>
      <c r="IU45" s="33">
        <f aca="true" t="shared" si="1" ref="IU45:IU53">D79-$D$83</f>
        <v>8.190000000000001</v>
      </c>
      <c r="IV45" s="6" t="b">
        <f aca="true" t="shared" si="2" ref="IV45:IV53">IU45=G79</f>
        <v>1</v>
      </c>
    </row>
    <row r="46" spans="1:256" ht="13.5" thickBot="1">
      <c r="A46" s="124" t="s">
        <v>51</v>
      </c>
      <c r="B46" s="125">
        <v>32900</v>
      </c>
      <c r="C46" s="116" t="s">
        <v>50</v>
      </c>
      <c r="D46" s="126">
        <v>22.24</v>
      </c>
      <c r="E46" s="110"/>
      <c r="F46" s="137">
        <v>0.7995</v>
      </c>
      <c r="G46" s="126">
        <v>7.49</v>
      </c>
      <c r="J46" s="61">
        <v>42355</v>
      </c>
      <c r="K46" s="62"/>
      <c r="L46" s="63">
        <v>8738</v>
      </c>
      <c r="M46" s="63">
        <v>9320</v>
      </c>
      <c r="N46" s="63">
        <v>9320</v>
      </c>
      <c r="O46" s="63">
        <v>9320</v>
      </c>
      <c r="P46" s="83">
        <v>17</v>
      </c>
      <c r="Q46" s="64">
        <v>17</v>
      </c>
      <c r="IU46" s="33">
        <f t="shared" si="1"/>
        <v>5.27</v>
      </c>
      <c r="IV46" s="6" t="b">
        <f t="shared" si="2"/>
        <v>1</v>
      </c>
    </row>
    <row r="47" spans="1:256" ht="13.5" thickBot="1">
      <c r="A47" s="124" t="s">
        <v>51</v>
      </c>
      <c r="B47" s="125">
        <v>37050</v>
      </c>
      <c r="C47" s="116" t="s">
        <v>50</v>
      </c>
      <c r="D47" s="126">
        <v>18.32</v>
      </c>
      <c r="E47" s="110"/>
      <c r="F47" s="137">
        <v>0.9004</v>
      </c>
      <c r="G47" s="126">
        <v>3.57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2.530000000000001</v>
      </c>
      <c r="IV47" s="6" t="b">
        <f t="shared" si="2"/>
        <v>1</v>
      </c>
    </row>
    <row r="48" spans="1:256" ht="13.5" thickBot="1">
      <c r="A48" s="124" t="s">
        <v>51</v>
      </c>
      <c r="B48" s="125">
        <v>39100</v>
      </c>
      <c r="C48" s="116" t="s">
        <v>50</v>
      </c>
      <c r="D48" s="126">
        <v>16.49</v>
      </c>
      <c r="E48" s="110"/>
      <c r="F48" s="137">
        <v>0.9502</v>
      </c>
      <c r="G48" s="126">
        <v>1.74</v>
      </c>
      <c r="IU48" s="33">
        <f t="shared" si="1"/>
        <v>1.2199999999999989</v>
      </c>
      <c r="IV48" s="6" t="b">
        <f t="shared" si="2"/>
        <v>1</v>
      </c>
    </row>
    <row r="49" spans="1:256" ht="13.5" thickBot="1">
      <c r="A49" s="124" t="s">
        <v>51</v>
      </c>
      <c r="B49" s="125">
        <v>41150</v>
      </c>
      <c r="C49" s="116" t="s">
        <v>50</v>
      </c>
      <c r="D49" s="126">
        <v>14.75</v>
      </c>
      <c r="E49" s="110"/>
      <c r="F49" s="137">
        <v>1</v>
      </c>
      <c r="G49" s="126">
        <v>0</v>
      </c>
      <c r="J49" s="159" t="s">
        <v>38</v>
      </c>
      <c r="K49" s="160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24" t="s">
        <v>51</v>
      </c>
      <c r="B50" s="125">
        <v>43200</v>
      </c>
      <c r="C50" s="116" t="s">
        <v>50</v>
      </c>
      <c r="D50" s="126">
        <v>13.08</v>
      </c>
      <c r="E50" s="110"/>
      <c r="F50" s="137">
        <v>1.0498</v>
      </c>
      <c r="G50" s="126">
        <v>-1.67</v>
      </c>
      <c r="J50" s="61">
        <v>41627</v>
      </c>
      <c r="K50" s="62"/>
      <c r="L50" s="63">
        <v>40728</v>
      </c>
      <c r="M50" s="63">
        <v>40910</v>
      </c>
      <c r="N50" s="63">
        <v>40920</v>
      </c>
      <c r="O50" s="63">
        <v>40915</v>
      </c>
      <c r="P50" s="83">
        <v>13.25</v>
      </c>
      <c r="Q50" s="64">
        <v>13.25</v>
      </c>
      <c r="IU50" s="33">
        <f t="shared" si="1"/>
        <v>-1.17</v>
      </c>
      <c r="IV50" s="6" t="b">
        <f t="shared" si="2"/>
        <v>1</v>
      </c>
    </row>
    <row r="51" spans="1:256" ht="13.5" thickBot="1">
      <c r="A51" s="124" t="s">
        <v>51</v>
      </c>
      <c r="B51" s="125">
        <v>45250</v>
      </c>
      <c r="C51" s="116" t="s">
        <v>50</v>
      </c>
      <c r="D51" s="126">
        <v>11.49</v>
      </c>
      <c r="E51" s="110"/>
      <c r="F51" s="137">
        <v>1.0996</v>
      </c>
      <c r="G51" s="126">
        <v>-3.26</v>
      </c>
      <c r="J51" s="61">
        <v>41718</v>
      </c>
      <c r="K51" s="62"/>
      <c r="L51" s="63">
        <v>40728</v>
      </c>
      <c r="M51" s="63">
        <v>41109</v>
      </c>
      <c r="N51" s="63">
        <v>41185</v>
      </c>
      <c r="O51" s="63">
        <v>41147</v>
      </c>
      <c r="P51" s="83">
        <v>14.75</v>
      </c>
      <c r="Q51" s="64">
        <v>14.75</v>
      </c>
      <c r="IU51" s="33">
        <f t="shared" si="1"/>
        <v>-2.3100000000000005</v>
      </c>
      <c r="IV51" s="6" t="b">
        <f t="shared" si="2"/>
        <v>1</v>
      </c>
    </row>
    <row r="52" spans="1:256" ht="13.5" thickBot="1">
      <c r="A52" s="124" t="s">
        <v>51</v>
      </c>
      <c r="B52" s="125">
        <v>49400</v>
      </c>
      <c r="C52" s="116" t="s">
        <v>50</v>
      </c>
      <c r="D52" s="126">
        <v>8.51</v>
      </c>
      <c r="E52" s="110"/>
      <c r="F52" s="137">
        <v>1.2005</v>
      </c>
      <c r="G52" s="126">
        <v>-6.24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-4.41</v>
      </c>
      <c r="IV52" s="6" t="b">
        <f t="shared" si="2"/>
        <v>1</v>
      </c>
    </row>
    <row r="53" spans="1:256" ht="13.5" thickBot="1">
      <c r="A53" s="124" t="s">
        <v>52</v>
      </c>
      <c r="B53" s="125">
        <v>53500</v>
      </c>
      <c r="C53" s="116" t="s">
        <v>50</v>
      </c>
      <c r="D53" s="126">
        <v>5.88</v>
      </c>
      <c r="E53" s="110"/>
      <c r="F53" s="138">
        <v>1.3001</v>
      </c>
      <c r="G53" s="135">
        <v>-8.87</v>
      </c>
      <c r="IU53" s="33">
        <f t="shared" si="1"/>
        <v>-6.279999999999999</v>
      </c>
      <c r="IV53" s="6" t="b">
        <f t="shared" si="2"/>
        <v>1</v>
      </c>
    </row>
    <row r="54" spans="1:17" ht="13.5" thickBot="1">
      <c r="A54" s="119" t="s">
        <v>53</v>
      </c>
      <c r="B54" s="116">
        <v>41150</v>
      </c>
      <c r="C54" s="117"/>
      <c r="D54" s="127"/>
      <c r="E54" s="110"/>
      <c r="F54" s="103"/>
      <c r="G54" s="128">
        <v>20.55</v>
      </c>
      <c r="J54" s="155" t="s">
        <v>37</v>
      </c>
      <c r="K54" s="156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19" t="s">
        <v>54</v>
      </c>
      <c r="B55" s="129">
        <v>14.75</v>
      </c>
      <c r="C55" s="117"/>
      <c r="D55" s="127"/>
      <c r="E55" s="110"/>
      <c r="F55" s="103"/>
      <c r="G55" s="103"/>
      <c r="J55" s="61">
        <v>41627</v>
      </c>
      <c r="K55" s="62"/>
      <c r="L55" s="63">
        <v>55293</v>
      </c>
      <c r="M55" s="63">
        <v>55472</v>
      </c>
      <c r="N55" s="63">
        <v>55472</v>
      </c>
      <c r="O55" s="63">
        <v>55472</v>
      </c>
      <c r="P55" s="83">
        <v>10.75</v>
      </c>
      <c r="Q55" s="64">
        <v>10.75</v>
      </c>
    </row>
    <row r="56" spans="1:17" ht="13.5" thickBot="1">
      <c r="A56" s="119" t="s">
        <v>55</v>
      </c>
      <c r="B56" s="129">
        <v>65</v>
      </c>
      <c r="C56" s="117"/>
      <c r="D56" s="127"/>
      <c r="E56" s="110"/>
      <c r="F56" s="103"/>
      <c r="G56" s="103"/>
      <c r="J56" s="39">
        <v>41718</v>
      </c>
      <c r="K56" s="40"/>
      <c r="L56" s="36">
        <v>55293</v>
      </c>
      <c r="M56" s="36">
        <v>56033</v>
      </c>
      <c r="N56" s="36">
        <v>56033</v>
      </c>
      <c r="O56" s="36">
        <v>56033</v>
      </c>
      <c r="P56" s="84">
        <v>12.25</v>
      </c>
      <c r="Q56" s="37">
        <v>12.25</v>
      </c>
    </row>
    <row r="57" spans="1:7" ht="13.5" thickBot="1">
      <c r="A57" s="130" t="s">
        <v>56</v>
      </c>
      <c r="B57" s="131">
        <v>10</v>
      </c>
      <c r="C57" s="132"/>
      <c r="D57" s="133"/>
      <c r="E57" s="110"/>
      <c r="F57" s="103"/>
      <c r="G57" s="103"/>
    </row>
    <row r="58" spans="1:17" ht="13.5" thickBot="1">
      <c r="A58" s="101"/>
      <c r="B58" s="104"/>
      <c r="C58" s="101"/>
      <c r="D58" s="102"/>
      <c r="E58" s="103"/>
      <c r="F58" s="103"/>
      <c r="G58" s="103"/>
      <c r="J58" s="155" t="s">
        <v>39</v>
      </c>
      <c r="K58" s="156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11" t="s">
        <v>45</v>
      </c>
      <c r="B59" s="112">
        <v>41591</v>
      </c>
      <c r="C59" s="113"/>
      <c r="D59" s="114"/>
      <c r="E59" s="103"/>
      <c r="F59" s="103"/>
      <c r="G59" s="103"/>
      <c r="J59" s="61">
        <v>41627</v>
      </c>
      <c r="K59" s="62"/>
      <c r="L59" s="63">
        <v>45448</v>
      </c>
      <c r="M59" s="63">
        <v>45592</v>
      </c>
      <c r="N59" s="63">
        <v>45592</v>
      </c>
      <c r="O59" s="63">
        <v>45592</v>
      </c>
      <c r="P59" s="83">
        <v>30</v>
      </c>
      <c r="Q59" s="64">
        <v>30</v>
      </c>
    </row>
    <row r="60" spans="1:17" ht="13.5" thickBot="1">
      <c r="A60" s="115" t="s">
        <v>0</v>
      </c>
      <c r="B60" s="116" t="s">
        <v>40</v>
      </c>
      <c r="C60" s="117"/>
      <c r="D60" s="118"/>
      <c r="E60" s="103"/>
      <c r="F60" s="103"/>
      <c r="G60" s="103"/>
      <c r="J60" s="39">
        <v>41718</v>
      </c>
      <c r="K60" s="40"/>
      <c r="L60" s="36">
        <v>45448</v>
      </c>
      <c r="M60" s="36">
        <v>45873</v>
      </c>
      <c r="N60" s="36">
        <v>45873</v>
      </c>
      <c r="O60" s="36">
        <v>45873</v>
      </c>
      <c r="P60" s="84">
        <v>30</v>
      </c>
      <c r="Q60" s="37">
        <v>30</v>
      </c>
    </row>
    <row r="61" spans="1:7" ht="13.5" thickBot="1">
      <c r="A61" s="119" t="s">
        <v>46</v>
      </c>
      <c r="B61" s="120">
        <v>41809</v>
      </c>
      <c r="C61" s="117"/>
      <c r="D61" s="121"/>
      <c r="E61" s="110"/>
      <c r="F61" s="122" t="s">
        <v>47</v>
      </c>
      <c r="G61" s="123" t="s">
        <v>48</v>
      </c>
    </row>
    <row r="62" spans="1:256" ht="13.5" thickBot="1">
      <c r="A62" s="124" t="s">
        <v>49</v>
      </c>
      <c r="B62" s="125">
        <v>29000</v>
      </c>
      <c r="C62" s="116" t="s">
        <v>50</v>
      </c>
      <c r="D62" s="126">
        <v>25.16</v>
      </c>
      <c r="E62" s="110"/>
      <c r="F62" s="136">
        <v>0.7005</v>
      </c>
      <c r="G62" s="134">
        <v>9.41</v>
      </c>
      <c r="IU62" s="33">
        <f aca="true" t="shared" si="3" ref="IU62:IU70">D96-$D$100</f>
        <v>7.390000000000001</v>
      </c>
      <c r="IV62" s="6" t="b">
        <f aca="true" t="shared" si="4" ref="IV62:IV70">IU62=G96</f>
        <v>1</v>
      </c>
    </row>
    <row r="63" spans="1:256" ht="13.5" thickBot="1">
      <c r="A63" s="124" t="s">
        <v>51</v>
      </c>
      <c r="B63" s="125">
        <v>33150</v>
      </c>
      <c r="C63" s="116" t="s">
        <v>50</v>
      </c>
      <c r="D63" s="126">
        <v>21.76</v>
      </c>
      <c r="E63" s="110"/>
      <c r="F63" s="137">
        <v>0.8007</v>
      </c>
      <c r="G63" s="126">
        <v>6.01</v>
      </c>
      <c r="IU63" s="33">
        <f t="shared" si="3"/>
        <v>4.73</v>
      </c>
      <c r="IV63" s="6" t="b">
        <f t="shared" si="4"/>
        <v>1</v>
      </c>
    </row>
    <row r="64" spans="1:256" ht="13.5" thickBot="1">
      <c r="A64" s="124" t="s">
        <v>51</v>
      </c>
      <c r="B64" s="125">
        <v>37250</v>
      </c>
      <c r="C64" s="116" t="s">
        <v>50</v>
      </c>
      <c r="D64" s="126">
        <v>18.65</v>
      </c>
      <c r="E64" s="110"/>
      <c r="F64" s="137">
        <v>0.8998</v>
      </c>
      <c r="G64" s="126">
        <v>2.9</v>
      </c>
      <c r="I64" s="17"/>
      <c r="IU64" s="33">
        <f t="shared" si="3"/>
        <v>2.280000000000001</v>
      </c>
      <c r="IV64" s="6" t="b">
        <f t="shared" si="4"/>
        <v>1</v>
      </c>
    </row>
    <row r="65" spans="1:256" ht="13.5" thickBot="1">
      <c r="A65" s="124" t="s">
        <v>51</v>
      </c>
      <c r="B65" s="125">
        <v>39350</v>
      </c>
      <c r="C65" s="116" t="s">
        <v>50</v>
      </c>
      <c r="D65" s="126">
        <v>17.15</v>
      </c>
      <c r="E65" s="110"/>
      <c r="F65" s="137">
        <v>0.9505</v>
      </c>
      <c r="G65" s="126">
        <v>1.4</v>
      </c>
      <c r="IU65" s="33">
        <f t="shared" si="3"/>
        <v>1.1000000000000014</v>
      </c>
      <c r="IV65" s="6" t="b">
        <f t="shared" si="4"/>
        <v>1</v>
      </c>
    </row>
    <row r="66" spans="1:256" ht="13.5" thickBot="1">
      <c r="A66" s="124" t="s">
        <v>51</v>
      </c>
      <c r="B66" s="125">
        <v>41400</v>
      </c>
      <c r="C66" s="116" t="s">
        <v>50</v>
      </c>
      <c r="D66" s="126">
        <v>15.75</v>
      </c>
      <c r="E66" s="110"/>
      <c r="F66" s="137">
        <v>1</v>
      </c>
      <c r="G66" s="126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24" t="s">
        <v>51</v>
      </c>
      <c r="B67" s="125">
        <v>43500</v>
      </c>
      <c r="C67" s="116" t="s">
        <v>50</v>
      </c>
      <c r="D67" s="126">
        <v>14.38</v>
      </c>
      <c r="E67" s="110"/>
      <c r="F67" s="137">
        <v>1.0507</v>
      </c>
      <c r="G67" s="126">
        <v>-1.37</v>
      </c>
      <c r="IU67" s="33">
        <f t="shared" si="3"/>
        <v>-1.0799999999999983</v>
      </c>
      <c r="IV67" s="6" t="b">
        <f t="shared" si="4"/>
        <v>1</v>
      </c>
    </row>
    <row r="68" spans="1:256" ht="13.5" thickBot="1">
      <c r="A68" s="124" t="s">
        <v>51</v>
      </c>
      <c r="B68" s="125">
        <v>45550</v>
      </c>
      <c r="C68" s="116" t="s">
        <v>50</v>
      </c>
      <c r="D68" s="126">
        <v>13.1</v>
      </c>
      <c r="E68" s="110"/>
      <c r="F68" s="137">
        <v>1.1002</v>
      </c>
      <c r="G68" s="126">
        <v>-2.65</v>
      </c>
      <c r="I68" s="17"/>
      <c r="IU68" s="33">
        <f t="shared" si="3"/>
        <v>-2.09</v>
      </c>
      <c r="IV68" s="6" t="b">
        <f t="shared" si="4"/>
        <v>1</v>
      </c>
    </row>
    <row r="69" spans="1:256" ht="13.5" thickBot="1">
      <c r="A69" s="124" t="s">
        <v>51</v>
      </c>
      <c r="B69" s="125">
        <v>49700</v>
      </c>
      <c r="C69" s="116" t="s">
        <v>50</v>
      </c>
      <c r="D69" s="126">
        <v>10.69</v>
      </c>
      <c r="E69" s="110"/>
      <c r="F69" s="137">
        <v>1.2005</v>
      </c>
      <c r="G69" s="126">
        <v>-5.06</v>
      </c>
      <c r="IU69" s="33">
        <f t="shared" si="3"/>
        <v>-3.99</v>
      </c>
      <c r="IV69" s="6" t="b">
        <f t="shared" si="4"/>
        <v>1</v>
      </c>
    </row>
    <row r="70" spans="1:256" ht="13.5" thickBot="1">
      <c r="A70" s="124" t="s">
        <v>52</v>
      </c>
      <c r="B70" s="125">
        <v>53850</v>
      </c>
      <c r="C70" s="116" t="s">
        <v>50</v>
      </c>
      <c r="D70" s="126">
        <v>8.54</v>
      </c>
      <c r="E70" s="110"/>
      <c r="F70" s="138">
        <v>1.3007</v>
      </c>
      <c r="G70" s="135">
        <v>-7.21</v>
      </c>
      <c r="IU70" s="33">
        <f t="shared" si="3"/>
        <v>-5.699999999999999</v>
      </c>
      <c r="IV70" s="6" t="b">
        <f t="shared" si="4"/>
        <v>1</v>
      </c>
    </row>
    <row r="71" spans="1:7" ht="12.75">
      <c r="A71" s="119" t="s">
        <v>53</v>
      </c>
      <c r="B71" s="116">
        <v>41400</v>
      </c>
      <c r="C71" s="117"/>
      <c r="D71" s="127"/>
      <c r="E71" s="110"/>
      <c r="F71" s="103"/>
      <c r="G71" s="128">
        <v>16.62</v>
      </c>
    </row>
    <row r="72" spans="1:7" ht="12.75">
      <c r="A72" s="119" t="s">
        <v>54</v>
      </c>
      <c r="B72" s="129">
        <v>15.75</v>
      </c>
      <c r="C72" s="117"/>
      <c r="D72" s="127"/>
      <c r="E72" s="110"/>
      <c r="F72" s="103"/>
      <c r="G72" s="103"/>
    </row>
    <row r="73" spans="1:7" ht="12.75">
      <c r="A73" s="119" t="s">
        <v>55</v>
      </c>
      <c r="B73" s="129">
        <v>65</v>
      </c>
      <c r="C73" s="117"/>
      <c r="D73" s="127"/>
      <c r="E73" s="110"/>
      <c r="F73" s="103"/>
      <c r="G73" s="103"/>
    </row>
    <row r="74" spans="1:7" ht="13.5" thickBot="1">
      <c r="A74" s="130" t="s">
        <v>56</v>
      </c>
      <c r="B74" s="131">
        <v>10</v>
      </c>
      <c r="C74" s="132"/>
      <c r="D74" s="133"/>
      <c r="E74" s="110"/>
      <c r="F74" s="103"/>
      <c r="G74" s="103"/>
    </row>
    <row r="75" spans="1:7" ht="13.5" thickBot="1">
      <c r="A75" s="110"/>
      <c r="B75" s="110"/>
      <c r="C75" s="110"/>
      <c r="D75" s="110"/>
      <c r="E75" s="110"/>
      <c r="F75" s="110"/>
      <c r="G75" s="110"/>
    </row>
    <row r="76" spans="1:7" ht="12.75">
      <c r="A76" s="111" t="s">
        <v>45</v>
      </c>
      <c r="B76" s="112">
        <v>41591</v>
      </c>
      <c r="C76" s="113"/>
      <c r="D76" s="114"/>
      <c r="E76" s="103"/>
      <c r="F76" s="103"/>
      <c r="G76" s="103"/>
    </row>
    <row r="77" spans="1:7" ht="13.5" thickBot="1">
      <c r="A77" s="115" t="s">
        <v>0</v>
      </c>
      <c r="B77" s="116" t="s">
        <v>40</v>
      </c>
      <c r="C77" s="117"/>
      <c r="D77" s="118"/>
      <c r="E77" s="103"/>
      <c r="F77" s="103"/>
      <c r="G77" s="103"/>
    </row>
    <row r="78" spans="1:7" ht="13.5" thickBot="1">
      <c r="A78" s="119" t="s">
        <v>46</v>
      </c>
      <c r="B78" s="120">
        <v>41900</v>
      </c>
      <c r="C78" s="117"/>
      <c r="D78" s="121"/>
      <c r="E78" s="110"/>
      <c r="F78" s="122" t="s">
        <v>47</v>
      </c>
      <c r="G78" s="123" t="s">
        <v>48</v>
      </c>
    </row>
    <row r="79" spans="1:256" ht="13.5" thickBot="1">
      <c r="A79" s="124" t="s">
        <v>49</v>
      </c>
      <c r="B79" s="125">
        <v>29000</v>
      </c>
      <c r="C79" s="116" t="s">
        <v>50</v>
      </c>
      <c r="D79" s="126">
        <v>25.19</v>
      </c>
      <c r="E79" s="110"/>
      <c r="F79" s="136">
        <v>0.7005</v>
      </c>
      <c r="G79" s="134">
        <v>8.19</v>
      </c>
      <c r="IU79" s="33">
        <f aca="true" t="shared" si="5" ref="IU79:IU87">D113-$D$117</f>
        <v>6.370000000000001</v>
      </c>
      <c r="IV79" s="6" t="b">
        <f aca="true" t="shared" si="6" ref="IV79:IV87">IU79=G113</f>
        <v>1</v>
      </c>
    </row>
    <row r="80" spans="1:256" ht="13.5" thickBot="1">
      <c r="A80" s="124" t="s">
        <v>51</v>
      </c>
      <c r="B80" s="125">
        <v>33100</v>
      </c>
      <c r="C80" s="116" t="s">
        <v>50</v>
      </c>
      <c r="D80" s="126">
        <v>22.27</v>
      </c>
      <c r="E80" s="110"/>
      <c r="F80" s="137">
        <v>0.7995</v>
      </c>
      <c r="G80" s="126">
        <v>5.27</v>
      </c>
      <c r="IU80" s="33">
        <f t="shared" si="5"/>
        <v>4.09</v>
      </c>
      <c r="IV80" s="6" t="b">
        <f t="shared" si="6"/>
        <v>1</v>
      </c>
    </row>
    <row r="81" spans="1:256" ht="13.5" thickBot="1">
      <c r="A81" s="124" t="s">
        <v>51</v>
      </c>
      <c r="B81" s="125">
        <v>37250</v>
      </c>
      <c r="C81" s="116" t="s">
        <v>50</v>
      </c>
      <c r="D81" s="126">
        <v>19.53</v>
      </c>
      <c r="E81" s="110"/>
      <c r="F81" s="137">
        <v>0.8998</v>
      </c>
      <c r="G81" s="126">
        <v>2.53</v>
      </c>
      <c r="IU81" s="33">
        <f t="shared" si="5"/>
        <v>1.9600000000000009</v>
      </c>
      <c r="IV81" s="6" t="b">
        <f t="shared" si="6"/>
        <v>1</v>
      </c>
    </row>
    <row r="82" spans="1:256" ht="13.5" thickBot="1">
      <c r="A82" s="124" t="s">
        <v>51</v>
      </c>
      <c r="B82" s="125">
        <v>39350</v>
      </c>
      <c r="C82" s="116" t="s">
        <v>50</v>
      </c>
      <c r="D82" s="126">
        <v>18.22</v>
      </c>
      <c r="E82" s="110"/>
      <c r="F82" s="137">
        <v>0.9505</v>
      </c>
      <c r="G82" s="126">
        <v>1.22</v>
      </c>
      <c r="IU82" s="33">
        <f t="shared" si="5"/>
        <v>0.9499999999999993</v>
      </c>
      <c r="IV82" s="6" t="b">
        <f t="shared" si="6"/>
        <v>0</v>
      </c>
    </row>
    <row r="83" spans="1:256" ht="13.5" thickBot="1">
      <c r="A83" s="124" t="s">
        <v>51</v>
      </c>
      <c r="B83" s="125">
        <v>41400</v>
      </c>
      <c r="C83" s="116" t="s">
        <v>50</v>
      </c>
      <c r="D83" s="126">
        <v>17</v>
      </c>
      <c r="E83" s="110"/>
      <c r="F83" s="137">
        <v>1</v>
      </c>
      <c r="G83" s="126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24" t="s">
        <v>51</v>
      </c>
      <c r="B84" s="125">
        <v>43450</v>
      </c>
      <c r="C84" s="116" t="s">
        <v>50</v>
      </c>
      <c r="D84" s="126">
        <v>15.83</v>
      </c>
      <c r="E84" s="110"/>
      <c r="F84" s="137">
        <v>1.0495</v>
      </c>
      <c r="G84" s="126">
        <v>-1.17</v>
      </c>
      <c r="IU84" s="33">
        <f t="shared" si="5"/>
        <v>-0.9299999999999997</v>
      </c>
      <c r="IV84" s="6" t="b">
        <f t="shared" si="6"/>
        <v>1</v>
      </c>
    </row>
    <row r="85" spans="1:256" ht="13.5" thickBot="1">
      <c r="A85" s="124" t="s">
        <v>51</v>
      </c>
      <c r="B85" s="125">
        <v>45550</v>
      </c>
      <c r="C85" s="116" t="s">
        <v>50</v>
      </c>
      <c r="D85" s="126">
        <v>14.69</v>
      </c>
      <c r="E85" s="110"/>
      <c r="F85" s="137">
        <v>1.1002</v>
      </c>
      <c r="G85" s="126">
        <v>-2.31</v>
      </c>
      <c r="I85" s="17"/>
      <c r="IU85" s="33">
        <f t="shared" si="5"/>
        <v>-1.8000000000000007</v>
      </c>
      <c r="IV85" s="6" t="b">
        <f t="shared" si="6"/>
        <v>1</v>
      </c>
    </row>
    <row r="86" spans="1:256" ht="13.5" thickBot="1">
      <c r="A86" s="124" t="s">
        <v>51</v>
      </c>
      <c r="B86" s="125">
        <v>49700</v>
      </c>
      <c r="C86" s="116" t="s">
        <v>50</v>
      </c>
      <c r="D86" s="126">
        <v>12.59</v>
      </c>
      <c r="E86" s="110"/>
      <c r="F86" s="137">
        <v>1.2005</v>
      </c>
      <c r="G86" s="126">
        <v>-4.41</v>
      </c>
      <c r="IU86" s="33">
        <f t="shared" si="5"/>
        <v>-3.4399999999999995</v>
      </c>
      <c r="IV86" s="6" t="b">
        <f t="shared" si="6"/>
        <v>1</v>
      </c>
    </row>
    <row r="87" spans="1:256" ht="13.5" thickBot="1">
      <c r="A87" s="124" t="s">
        <v>52</v>
      </c>
      <c r="B87" s="125">
        <v>53800</v>
      </c>
      <c r="C87" s="116" t="s">
        <v>50</v>
      </c>
      <c r="D87" s="126">
        <v>10.72</v>
      </c>
      <c r="E87" s="110"/>
      <c r="F87" s="138">
        <v>1.2995</v>
      </c>
      <c r="G87" s="135">
        <v>-6.28</v>
      </c>
      <c r="I87" s="17"/>
      <c r="IU87" s="33">
        <f t="shared" si="5"/>
        <v>-4.92</v>
      </c>
      <c r="IV87" s="6" t="b">
        <f t="shared" si="6"/>
        <v>1</v>
      </c>
    </row>
    <row r="88" spans="1:7" ht="12.75">
      <c r="A88" s="119" t="s">
        <v>53</v>
      </c>
      <c r="B88" s="116">
        <v>41400</v>
      </c>
      <c r="C88" s="117"/>
      <c r="D88" s="127"/>
      <c r="E88" s="110"/>
      <c r="F88" s="103"/>
      <c r="G88" s="128">
        <v>14.47</v>
      </c>
    </row>
    <row r="89" spans="1:7" ht="12.75">
      <c r="A89" s="119" t="s">
        <v>54</v>
      </c>
      <c r="B89" s="129">
        <v>17</v>
      </c>
      <c r="C89" s="117"/>
      <c r="D89" s="127"/>
      <c r="E89" s="110"/>
      <c r="F89" s="103"/>
      <c r="G89" s="103"/>
    </row>
    <row r="90" spans="1:7" ht="12.75">
      <c r="A90" s="119" t="s">
        <v>55</v>
      </c>
      <c r="B90" s="129">
        <v>65</v>
      </c>
      <c r="C90" s="117"/>
      <c r="D90" s="127"/>
      <c r="E90" s="110"/>
      <c r="F90" s="103"/>
      <c r="G90" s="103"/>
    </row>
    <row r="91" spans="1:7" ht="13.5" thickBot="1">
      <c r="A91" s="130" t="s">
        <v>56</v>
      </c>
      <c r="B91" s="131">
        <v>10</v>
      </c>
      <c r="C91" s="132"/>
      <c r="D91" s="133"/>
      <c r="E91" s="110"/>
      <c r="F91" s="103"/>
      <c r="G91" s="103"/>
    </row>
    <row r="92" spans="1:7" ht="13.5" thickBot="1">
      <c r="A92" s="110"/>
      <c r="B92" s="110"/>
      <c r="C92" s="110"/>
      <c r="D92" s="110"/>
      <c r="E92" s="110"/>
      <c r="F92" s="110"/>
      <c r="G92" s="110"/>
    </row>
    <row r="93" spans="1:7" ht="12.75">
      <c r="A93" s="111" t="s">
        <v>45</v>
      </c>
      <c r="B93" s="112">
        <v>41591</v>
      </c>
      <c r="C93" s="113"/>
      <c r="D93" s="114"/>
      <c r="E93" s="103"/>
      <c r="F93" s="103"/>
      <c r="G93" s="103"/>
    </row>
    <row r="94" spans="1:7" ht="13.5" thickBot="1">
      <c r="A94" s="115" t="s">
        <v>0</v>
      </c>
      <c r="B94" s="116" t="s">
        <v>40</v>
      </c>
      <c r="C94" s="117"/>
      <c r="D94" s="118"/>
      <c r="E94" s="103"/>
      <c r="F94" s="103"/>
      <c r="G94" s="103"/>
    </row>
    <row r="95" spans="1:7" ht="13.5" thickBot="1">
      <c r="A95" s="119" t="s">
        <v>46</v>
      </c>
      <c r="B95" s="120">
        <v>41991</v>
      </c>
      <c r="C95" s="117"/>
      <c r="D95" s="121"/>
      <c r="E95" s="110"/>
      <c r="F95" s="122" t="s">
        <v>47</v>
      </c>
      <c r="G95" s="123" t="s">
        <v>48</v>
      </c>
    </row>
    <row r="96" spans="1:256" ht="13.5" thickBot="1">
      <c r="A96" s="124" t="s">
        <v>49</v>
      </c>
      <c r="B96" s="125">
        <v>29000</v>
      </c>
      <c r="C96" s="116" t="s">
        <v>50</v>
      </c>
      <c r="D96" s="126">
        <v>25.39</v>
      </c>
      <c r="E96" s="110"/>
      <c r="F96" s="136">
        <v>0.7005</v>
      </c>
      <c r="G96" s="134">
        <v>7.39</v>
      </c>
      <c r="IU96" s="33">
        <f aca="true" t="shared" si="7" ref="IU96:IU104">D130-$D$134</f>
        <v>4.890000000000001</v>
      </c>
      <c r="IV96" s="6" t="b">
        <f aca="true" t="shared" si="8" ref="IV96:IV104">IU96=G130</f>
        <v>1</v>
      </c>
    </row>
    <row r="97" spans="1:256" ht="13.5" thickBot="1">
      <c r="A97" s="124" t="s">
        <v>51</v>
      </c>
      <c r="B97" s="125">
        <v>33150</v>
      </c>
      <c r="C97" s="116" t="s">
        <v>50</v>
      </c>
      <c r="D97" s="126">
        <v>22.73</v>
      </c>
      <c r="E97" s="110"/>
      <c r="F97" s="137">
        <v>0.8007</v>
      </c>
      <c r="G97" s="126">
        <v>4.73</v>
      </c>
      <c r="IU97" s="33">
        <f t="shared" si="7"/>
        <v>3.1400000000000006</v>
      </c>
      <c r="IV97" s="6" t="b">
        <f t="shared" si="8"/>
        <v>1</v>
      </c>
    </row>
    <row r="98" spans="1:256" ht="13.5" thickBot="1">
      <c r="A98" s="124" t="s">
        <v>51</v>
      </c>
      <c r="B98" s="125">
        <v>37250</v>
      </c>
      <c r="C98" s="116" t="s">
        <v>50</v>
      </c>
      <c r="D98" s="126">
        <v>20.28</v>
      </c>
      <c r="E98" s="110"/>
      <c r="F98" s="137">
        <v>0.8998</v>
      </c>
      <c r="G98" s="126">
        <v>2.28</v>
      </c>
      <c r="IU98" s="33">
        <f t="shared" si="7"/>
        <v>1.5100000000000016</v>
      </c>
      <c r="IV98" s="6" t="b">
        <f t="shared" si="8"/>
        <v>1</v>
      </c>
    </row>
    <row r="99" spans="1:256" ht="13.5" thickBot="1">
      <c r="A99" s="124" t="s">
        <v>51</v>
      </c>
      <c r="B99" s="125">
        <v>39350</v>
      </c>
      <c r="C99" s="116" t="s">
        <v>50</v>
      </c>
      <c r="D99" s="126">
        <v>19.1</v>
      </c>
      <c r="E99" s="110"/>
      <c r="F99" s="137">
        <v>0.9505</v>
      </c>
      <c r="G99" s="126">
        <v>1.1</v>
      </c>
      <c r="IU99" s="33">
        <f t="shared" si="7"/>
        <v>0.7399999999999984</v>
      </c>
      <c r="IV99" s="6" t="b">
        <f t="shared" si="8"/>
        <v>0</v>
      </c>
    </row>
    <row r="100" spans="1:256" ht="13.5" thickBot="1">
      <c r="A100" s="124" t="s">
        <v>51</v>
      </c>
      <c r="B100" s="125">
        <v>41400</v>
      </c>
      <c r="C100" s="116" t="s">
        <v>50</v>
      </c>
      <c r="D100" s="126">
        <v>18</v>
      </c>
      <c r="E100" s="110"/>
      <c r="F100" s="137">
        <v>1</v>
      </c>
      <c r="G100" s="126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24" t="s">
        <v>51</v>
      </c>
      <c r="B101" s="125">
        <v>43500</v>
      </c>
      <c r="C101" s="116" t="s">
        <v>50</v>
      </c>
      <c r="D101" s="126">
        <v>16.92</v>
      </c>
      <c r="E101" s="110"/>
      <c r="F101" s="137">
        <v>1.0507</v>
      </c>
      <c r="G101" s="126">
        <v>-1.08</v>
      </c>
      <c r="IU101" s="33">
        <f t="shared" si="7"/>
        <v>-0.7100000000000009</v>
      </c>
      <c r="IV101" s="6" t="b">
        <f t="shared" si="8"/>
        <v>0</v>
      </c>
    </row>
    <row r="102" spans="1:256" ht="13.5" thickBot="1">
      <c r="A102" s="124" t="s">
        <v>51</v>
      </c>
      <c r="B102" s="125">
        <v>45550</v>
      </c>
      <c r="C102" s="116" t="s">
        <v>50</v>
      </c>
      <c r="D102" s="126">
        <v>15.91</v>
      </c>
      <c r="E102" s="110"/>
      <c r="F102" s="137">
        <v>1.1002</v>
      </c>
      <c r="G102" s="126">
        <v>-2.09</v>
      </c>
      <c r="IU102" s="33">
        <f t="shared" si="7"/>
        <v>-1.3900000000000006</v>
      </c>
      <c r="IV102" s="6" t="b">
        <f t="shared" si="8"/>
        <v>1</v>
      </c>
    </row>
    <row r="103" spans="1:256" ht="13.5" thickBot="1">
      <c r="A103" s="124" t="s">
        <v>51</v>
      </c>
      <c r="B103" s="125">
        <v>49700</v>
      </c>
      <c r="C103" s="116" t="s">
        <v>50</v>
      </c>
      <c r="D103" s="126">
        <v>14.01</v>
      </c>
      <c r="E103" s="110"/>
      <c r="F103" s="137">
        <v>1.2005</v>
      </c>
      <c r="G103" s="126">
        <v>-3.99</v>
      </c>
      <c r="IU103" s="33">
        <f t="shared" si="7"/>
        <v>-2.6499999999999986</v>
      </c>
      <c r="IV103" s="6" t="b">
        <f t="shared" si="8"/>
        <v>1</v>
      </c>
    </row>
    <row r="104" spans="1:256" ht="13.5" thickBot="1">
      <c r="A104" s="124" t="s">
        <v>52</v>
      </c>
      <c r="B104" s="125">
        <v>53850</v>
      </c>
      <c r="C104" s="116" t="s">
        <v>50</v>
      </c>
      <c r="D104" s="126">
        <v>12.3</v>
      </c>
      <c r="E104" s="110"/>
      <c r="F104" s="138">
        <v>1.3007</v>
      </c>
      <c r="G104" s="135">
        <v>-5.7</v>
      </c>
      <c r="IU104" s="33">
        <f t="shared" si="7"/>
        <v>-3.8000000000000007</v>
      </c>
      <c r="IV104" s="6" t="b">
        <f t="shared" si="8"/>
        <v>1</v>
      </c>
    </row>
    <row r="105" spans="1:7" ht="12.75">
      <c r="A105" s="119" t="s">
        <v>53</v>
      </c>
      <c r="B105" s="116">
        <v>41400</v>
      </c>
      <c r="C105" s="117"/>
      <c r="D105" s="127"/>
      <c r="E105" s="110"/>
      <c r="F105" s="103"/>
      <c r="G105" s="128">
        <v>13.09</v>
      </c>
    </row>
    <row r="106" spans="1:7" ht="12.75">
      <c r="A106" s="119" t="s">
        <v>54</v>
      </c>
      <c r="B106" s="129">
        <v>18</v>
      </c>
      <c r="C106" s="117"/>
      <c r="D106" s="127"/>
      <c r="E106" s="110"/>
      <c r="F106" s="103"/>
      <c r="G106" s="103"/>
    </row>
    <row r="107" spans="1:7" ht="12.75">
      <c r="A107" s="119" t="s">
        <v>55</v>
      </c>
      <c r="B107" s="129">
        <v>65</v>
      </c>
      <c r="C107" s="117"/>
      <c r="D107" s="127"/>
      <c r="E107" s="110"/>
      <c r="F107" s="103"/>
      <c r="G107" s="103"/>
    </row>
    <row r="108" spans="1:7" ht="13.5" thickBot="1">
      <c r="A108" s="130" t="s">
        <v>56</v>
      </c>
      <c r="B108" s="131">
        <v>10</v>
      </c>
      <c r="C108" s="132"/>
      <c r="D108" s="133"/>
      <c r="E108" s="110"/>
      <c r="F108" s="103"/>
      <c r="G108" s="103"/>
    </row>
    <row r="109" spans="1:7" ht="13.5" thickBot="1">
      <c r="A109" s="110"/>
      <c r="B109" s="110"/>
      <c r="C109" s="110"/>
      <c r="D109" s="110"/>
      <c r="E109" s="110"/>
      <c r="F109" s="110"/>
      <c r="G109" s="110"/>
    </row>
    <row r="110" spans="1:7" ht="12.75">
      <c r="A110" s="111" t="s">
        <v>45</v>
      </c>
      <c r="B110" s="112">
        <v>41591</v>
      </c>
      <c r="C110" s="113"/>
      <c r="D110" s="114"/>
      <c r="E110" s="103"/>
      <c r="F110" s="103"/>
      <c r="G110" s="103"/>
    </row>
    <row r="111" spans="1:7" ht="13.5" thickBot="1">
      <c r="A111" s="115" t="s">
        <v>0</v>
      </c>
      <c r="B111" s="116" t="s">
        <v>40</v>
      </c>
      <c r="C111" s="117"/>
      <c r="D111" s="118"/>
      <c r="E111" s="103"/>
      <c r="F111" s="103"/>
      <c r="G111" s="103"/>
    </row>
    <row r="112" spans="1:7" ht="13.5" thickBot="1">
      <c r="A112" s="119" t="s">
        <v>46</v>
      </c>
      <c r="B112" s="120">
        <v>42173</v>
      </c>
      <c r="C112" s="117"/>
      <c r="D112" s="121"/>
      <c r="E112" s="110"/>
      <c r="F112" s="122" t="s">
        <v>47</v>
      </c>
      <c r="G112" s="123" t="s">
        <v>48</v>
      </c>
    </row>
    <row r="113" spans="1:256" ht="13.5" thickBot="1">
      <c r="A113" s="124" t="s">
        <v>49</v>
      </c>
      <c r="B113" s="125">
        <v>29050</v>
      </c>
      <c r="C113" s="116" t="s">
        <v>50</v>
      </c>
      <c r="D113" s="126">
        <v>25.62</v>
      </c>
      <c r="E113" s="110"/>
      <c r="F113" s="136">
        <v>0.7</v>
      </c>
      <c r="G113" s="134">
        <v>6.37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24" t="s">
        <v>51</v>
      </c>
      <c r="B114" s="125">
        <v>33200</v>
      </c>
      <c r="C114" s="116" t="s">
        <v>50</v>
      </c>
      <c r="D114" s="126">
        <v>23.34</v>
      </c>
      <c r="E114" s="110"/>
      <c r="F114" s="137">
        <v>0.8</v>
      </c>
      <c r="G114" s="126">
        <v>4.09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24" t="s">
        <v>51</v>
      </c>
      <c r="B115" s="125">
        <v>37350</v>
      </c>
      <c r="C115" s="116" t="s">
        <v>50</v>
      </c>
      <c r="D115" s="126">
        <v>21.21</v>
      </c>
      <c r="E115" s="110"/>
      <c r="F115" s="137">
        <v>0.9</v>
      </c>
      <c r="G115" s="126">
        <v>1.96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24" t="s">
        <v>51</v>
      </c>
      <c r="B116" s="125">
        <v>39450</v>
      </c>
      <c r="C116" s="116" t="s">
        <v>50</v>
      </c>
      <c r="D116" s="126">
        <v>20.2</v>
      </c>
      <c r="E116" s="110"/>
      <c r="F116" s="137">
        <v>0.9506</v>
      </c>
      <c r="G116" s="126">
        <v>0.95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24" t="s">
        <v>51</v>
      </c>
      <c r="B117" s="125">
        <v>41500</v>
      </c>
      <c r="C117" s="116" t="s">
        <v>50</v>
      </c>
      <c r="D117" s="126">
        <v>19.25</v>
      </c>
      <c r="E117" s="110"/>
      <c r="F117" s="137">
        <v>1</v>
      </c>
      <c r="G117" s="126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24" t="s">
        <v>51</v>
      </c>
      <c r="B118" s="125">
        <v>43600</v>
      </c>
      <c r="C118" s="116" t="s">
        <v>50</v>
      </c>
      <c r="D118" s="126">
        <v>18.32</v>
      </c>
      <c r="E118" s="110"/>
      <c r="F118" s="137">
        <v>1.0506</v>
      </c>
      <c r="G118" s="126">
        <v>-0.93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24" t="s">
        <v>51</v>
      </c>
      <c r="B119" s="125">
        <v>45650</v>
      </c>
      <c r="C119" s="116" t="s">
        <v>50</v>
      </c>
      <c r="D119" s="126">
        <v>17.45</v>
      </c>
      <c r="E119" s="110"/>
      <c r="F119" s="137">
        <v>1.1</v>
      </c>
      <c r="G119" s="126">
        <v>-1.8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24" t="s">
        <v>51</v>
      </c>
      <c r="B120" s="125">
        <v>49800</v>
      </c>
      <c r="C120" s="116" t="s">
        <v>50</v>
      </c>
      <c r="D120" s="126">
        <v>15.81</v>
      </c>
      <c r="E120" s="110"/>
      <c r="F120" s="137">
        <v>1.2</v>
      </c>
      <c r="G120" s="126">
        <v>-3.44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24" t="s">
        <v>52</v>
      </c>
      <c r="B121" s="125">
        <v>53950</v>
      </c>
      <c r="C121" s="116" t="s">
        <v>50</v>
      </c>
      <c r="D121" s="126">
        <v>14.33</v>
      </c>
      <c r="E121" s="110"/>
      <c r="F121" s="138">
        <v>1.3</v>
      </c>
      <c r="G121" s="135">
        <v>-4.92</v>
      </c>
      <c r="IU121" s="33" t="e">
        <f>#REF!-#REF!</f>
        <v>#REF!</v>
      </c>
      <c r="IV121" s="6" t="e">
        <f>IU121=#REF!</f>
        <v>#REF!</v>
      </c>
    </row>
    <row r="122" spans="1:7" ht="12.75">
      <c r="A122" s="119" t="s">
        <v>53</v>
      </c>
      <c r="B122" s="116">
        <v>41500</v>
      </c>
      <c r="C122" s="117"/>
      <c r="D122" s="127"/>
      <c r="E122" s="110"/>
      <c r="F122" s="103"/>
      <c r="G122" s="128">
        <v>11.29</v>
      </c>
    </row>
    <row r="123" spans="1:7" ht="12.75">
      <c r="A123" s="119" t="s">
        <v>54</v>
      </c>
      <c r="B123" s="129">
        <v>19.25</v>
      </c>
      <c r="C123" s="117"/>
      <c r="D123" s="127"/>
      <c r="E123" s="110"/>
      <c r="F123" s="103"/>
      <c r="G123" s="103"/>
    </row>
    <row r="124" spans="1:7" ht="12.75">
      <c r="A124" s="119" t="s">
        <v>55</v>
      </c>
      <c r="B124" s="129">
        <v>65</v>
      </c>
      <c r="C124" s="117"/>
      <c r="D124" s="127"/>
      <c r="E124" s="110"/>
      <c r="F124" s="103"/>
      <c r="G124" s="103"/>
    </row>
    <row r="125" spans="1:7" ht="13.5" thickBot="1">
      <c r="A125" s="130" t="s">
        <v>56</v>
      </c>
      <c r="B125" s="131">
        <v>10</v>
      </c>
      <c r="C125" s="132"/>
      <c r="D125" s="133"/>
      <c r="E125" s="110"/>
      <c r="F125" s="103"/>
      <c r="G125" s="103"/>
    </row>
    <row r="126" spans="1:7" ht="13.5" thickBot="1">
      <c r="A126" s="110"/>
      <c r="B126" s="110"/>
      <c r="C126" s="110"/>
      <c r="D126" s="110"/>
      <c r="E126" s="110"/>
      <c r="F126" s="110"/>
      <c r="G126" s="110"/>
    </row>
    <row r="127" spans="1:7" ht="12.75">
      <c r="A127" s="111" t="s">
        <v>45</v>
      </c>
      <c r="B127" s="112">
        <v>41591</v>
      </c>
      <c r="C127" s="113"/>
      <c r="D127" s="114"/>
      <c r="E127" s="103"/>
      <c r="F127" s="103"/>
      <c r="G127" s="103"/>
    </row>
    <row r="128" spans="1:7" ht="13.5" thickBot="1">
      <c r="A128" s="115" t="s">
        <v>0</v>
      </c>
      <c r="B128" s="116" t="s">
        <v>40</v>
      </c>
      <c r="C128" s="117"/>
      <c r="D128" s="118"/>
      <c r="E128" s="103"/>
      <c r="F128" s="103"/>
      <c r="G128" s="103"/>
    </row>
    <row r="129" spans="1:7" ht="13.5" thickBot="1">
      <c r="A129" s="119" t="s">
        <v>46</v>
      </c>
      <c r="B129" s="120">
        <v>42719</v>
      </c>
      <c r="C129" s="117"/>
      <c r="D129" s="121"/>
      <c r="E129" s="110"/>
      <c r="F129" s="122" t="s">
        <v>47</v>
      </c>
      <c r="G129" s="123" t="s">
        <v>48</v>
      </c>
    </row>
    <row r="130" spans="1:256" ht="13.5" thickBot="1">
      <c r="A130" s="124" t="s">
        <v>49</v>
      </c>
      <c r="B130" s="125">
        <v>29400</v>
      </c>
      <c r="C130" s="116" t="s">
        <v>50</v>
      </c>
      <c r="D130" s="126">
        <v>26.14</v>
      </c>
      <c r="E130" s="110"/>
      <c r="F130" s="136">
        <v>0.7</v>
      </c>
      <c r="G130" s="134">
        <v>4.89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24" t="s">
        <v>51</v>
      </c>
      <c r="B131" s="125">
        <v>33600</v>
      </c>
      <c r="C131" s="116" t="s">
        <v>50</v>
      </c>
      <c r="D131" s="126">
        <v>24.39</v>
      </c>
      <c r="E131" s="110"/>
      <c r="F131" s="137">
        <v>0.8</v>
      </c>
      <c r="G131" s="126">
        <v>3.14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24" t="s">
        <v>51</v>
      </c>
      <c r="B132" s="125">
        <v>37800</v>
      </c>
      <c r="C132" s="116" t="s">
        <v>50</v>
      </c>
      <c r="D132" s="126">
        <v>22.76</v>
      </c>
      <c r="E132" s="110"/>
      <c r="F132" s="137">
        <v>0.9</v>
      </c>
      <c r="G132" s="126">
        <v>1.51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24" t="s">
        <v>51</v>
      </c>
      <c r="B133" s="125">
        <v>39900</v>
      </c>
      <c r="C133" s="116" t="s">
        <v>50</v>
      </c>
      <c r="D133" s="126">
        <v>21.99</v>
      </c>
      <c r="E133" s="110"/>
      <c r="F133" s="137">
        <v>0.95</v>
      </c>
      <c r="G133" s="126">
        <v>0.74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24" t="s">
        <v>51</v>
      </c>
      <c r="B134" s="125">
        <v>42000</v>
      </c>
      <c r="C134" s="116" t="s">
        <v>50</v>
      </c>
      <c r="D134" s="126">
        <v>21.25</v>
      </c>
      <c r="E134" s="110"/>
      <c r="F134" s="137">
        <v>1</v>
      </c>
      <c r="G134" s="126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24" t="s">
        <v>51</v>
      </c>
      <c r="B135" s="125">
        <v>44100</v>
      </c>
      <c r="C135" s="116" t="s">
        <v>50</v>
      </c>
      <c r="D135" s="126">
        <v>20.54</v>
      </c>
      <c r="E135" s="110"/>
      <c r="F135" s="137">
        <v>1.05</v>
      </c>
      <c r="G135" s="126">
        <v>-0.71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24" t="s">
        <v>51</v>
      </c>
      <c r="B136" s="125">
        <v>46200</v>
      </c>
      <c r="C136" s="116" t="s">
        <v>50</v>
      </c>
      <c r="D136" s="126">
        <v>19.86</v>
      </c>
      <c r="E136" s="110"/>
      <c r="F136" s="137">
        <v>1.1</v>
      </c>
      <c r="G136" s="126">
        <v>-1.39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24" t="s">
        <v>51</v>
      </c>
      <c r="B137" s="125">
        <v>50400</v>
      </c>
      <c r="C137" s="116" t="s">
        <v>50</v>
      </c>
      <c r="D137" s="126">
        <v>18.6</v>
      </c>
      <c r="E137" s="110"/>
      <c r="F137" s="137">
        <v>1.2</v>
      </c>
      <c r="G137" s="126">
        <v>-2.65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24" t="s">
        <v>52</v>
      </c>
      <c r="B138" s="125">
        <v>54600</v>
      </c>
      <c r="C138" s="116" t="s">
        <v>50</v>
      </c>
      <c r="D138" s="126">
        <v>17.45</v>
      </c>
      <c r="E138" s="110"/>
      <c r="F138" s="138">
        <v>1.3</v>
      </c>
      <c r="G138" s="135">
        <v>-3.8</v>
      </c>
      <c r="IU138" s="33" t="e">
        <f>#REF!-#REF!</f>
        <v>#REF!</v>
      </c>
      <c r="IV138" s="6" t="e">
        <f>IU138=#REF!</f>
        <v>#REF!</v>
      </c>
    </row>
    <row r="139" spans="1:7" ht="12.75">
      <c r="A139" s="119" t="s">
        <v>53</v>
      </c>
      <c r="B139" s="116">
        <v>42000</v>
      </c>
      <c r="C139" s="117"/>
      <c r="D139" s="127"/>
      <c r="E139" s="110"/>
      <c r="F139" s="103"/>
      <c r="G139" s="128">
        <v>8.69</v>
      </c>
    </row>
    <row r="140" spans="1:7" ht="12.75">
      <c r="A140" s="119" t="s">
        <v>54</v>
      </c>
      <c r="B140" s="129">
        <v>21.25</v>
      </c>
      <c r="C140" s="117"/>
      <c r="D140" s="127"/>
      <c r="E140" s="110"/>
      <c r="F140" s="103"/>
      <c r="G140" s="103"/>
    </row>
    <row r="141" spans="1:7" ht="12.75">
      <c r="A141" s="119" t="s">
        <v>55</v>
      </c>
      <c r="B141" s="129">
        <v>65</v>
      </c>
      <c r="C141" s="117"/>
      <c r="D141" s="127"/>
      <c r="E141" s="110"/>
      <c r="F141" s="103"/>
      <c r="G141" s="103"/>
    </row>
    <row r="142" spans="1:7" ht="17.25" customHeight="1" thickBot="1">
      <c r="A142" s="130" t="s">
        <v>56</v>
      </c>
      <c r="B142" s="131">
        <v>10</v>
      </c>
      <c r="C142" s="132"/>
      <c r="D142" s="133"/>
      <c r="E142" s="110"/>
      <c r="F142" s="103"/>
      <c r="G142" s="103"/>
    </row>
    <row r="143" spans="1:7" ht="13.5" thickBot="1">
      <c r="A143" s="110"/>
      <c r="B143" s="110"/>
      <c r="C143" s="110"/>
      <c r="D143" s="110"/>
      <c r="E143" s="110"/>
      <c r="F143" s="110"/>
      <c r="G143" s="110"/>
    </row>
    <row r="144" spans="1:7" ht="12.75">
      <c r="A144" s="111" t="s">
        <v>45</v>
      </c>
      <c r="B144" s="112">
        <v>41591</v>
      </c>
      <c r="C144" s="113"/>
      <c r="D144" s="114"/>
      <c r="E144" s="103"/>
      <c r="F144" s="103"/>
      <c r="G144" s="103"/>
    </row>
    <row r="145" spans="1:7" ht="13.5" thickBot="1">
      <c r="A145" s="115" t="s">
        <v>0</v>
      </c>
      <c r="B145" s="116" t="s">
        <v>40</v>
      </c>
      <c r="C145" s="117"/>
      <c r="D145" s="118"/>
      <c r="E145" s="103"/>
      <c r="F145" s="103"/>
      <c r="G145" s="103"/>
    </row>
    <row r="146" spans="1:256" ht="13.5" thickBot="1">
      <c r="A146" s="119" t="s">
        <v>46</v>
      </c>
      <c r="B146" s="120">
        <v>43090</v>
      </c>
      <c r="C146" s="117"/>
      <c r="D146" s="121"/>
      <c r="E146" s="110"/>
      <c r="F146" s="122" t="s">
        <v>47</v>
      </c>
      <c r="G146" s="123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24" t="s">
        <v>49</v>
      </c>
      <c r="B147" s="125">
        <v>31950</v>
      </c>
      <c r="C147" s="116" t="s">
        <v>50</v>
      </c>
      <c r="D147" s="126">
        <v>26.86</v>
      </c>
      <c r="E147" s="110"/>
      <c r="F147" s="136">
        <v>0.7007</v>
      </c>
      <c r="G147" s="134">
        <v>4.36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24" t="s">
        <v>51</v>
      </c>
      <c r="B148" s="125">
        <v>36500</v>
      </c>
      <c r="C148" s="116" t="s">
        <v>50</v>
      </c>
      <c r="D148" s="126">
        <v>25.3</v>
      </c>
      <c r="E148" s="110"/>
      <c r="F148" s="137">
        <v>0.8004</v>
      </c>
      <c r="G148" s="126">
        <v>2.8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24" t="s">
        <v>51</v>
      </c>
      <c r="B149" s="125">
        <v>41050</v>
      </c>
      <c r="C149" s="116" t="s">
        <v>50</v>
      </c>
      <c r="D149" s="126">
        <v>23.85</v>
      </c>
      <c r="E149" s="110"/>
      <c r="F149" s="137">
        <v>0.9002</v>
      </c>
      <c r="G149" s="126">
        <v>1.35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24" t="s">
        <v>51</v>
      </c>
      <c r="B150" s="125">
        <v>43350</v>
      </c>
      <c r="C150" s="116" t="s">
        <v>50</v>
      </c>
      <c r="D150" s="126">
        <v>23.15</v>
      </c>
      <c r="E150" s="110"/>
      <c r="F150" s="137">
        <v>0.9507</v>
      </c>
      <c r="G150" s="126">
        <v>0.65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24" t="s">
        <v>51</v>
      </c>
      <c r="B151" s="125">
        <v>45600</v>
      </c>
      <c r="C151" s="116" t="s">
        <v>50</v>
      </c>
      <c r="D151" s="126">
        <v>22.5</v>
      </c>
      <c r="E151" s="110"/>
      <c r="F151" s="137">
        <v>1</v>
      </c>
      <c r="G151" s="126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24" t="s">
        <v>51</v>
      </c>
      <c r="B152" s="125">
        <v>47900</v>
      </c>
      <c r="C152" s="116" t="s">
        <v>50</v>
      </c>
      <c r="D152" s="126">
        <v>21.86</v>
      </c>
      <c r="E152" s="110"/>
      <c r="F152" s="137">
        <v>1.0504</v>
      </c>
      <c r="G152" s="126">
        <v>-0.64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24" t="s">
        <v>51</v>
      </c>
      <c r="B153" s="125">
        <v>50200</v>
      </c>
      <c r="C153" s="116" t="s">
        <v>50</v>
      </c>
      <c r="D153" s="126">
        <v>21.25</v>
      </c>
      <c r="E153" s="110"/>
      <c r="F153" s="137">
        <v>1.1009</v>
      </c>
      <c r="G153" s="126">
        <v>-1.25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24" t="s">
        <v>51</v>
      </c>
      <c r="B154" s="125">
        <v>54750</v>
      </c>
      <c r="C154" s="116" t="s">
        <v>50</v>
      </c>
      <c r="D154" s="126">
        <v>20.12</v>
      </c>
      <c r="E154" s="110"/>
      <c r="F154" s="137">
        <v>1.2007</v>
      </c>
      <c r="G154" s="126">
        <v>-2.38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24" t="s">
        <v>52</v>
      </c>
      <c r="B155" s="125">
        <v>59300</v>
      </c>
      <c r="C155" s="116" t="s">
        <v>50</v>
      </c>
      <c r="D155" s="126">
        <v>19.1</v>
      </c>
      <c r="E155" s="110"/>
      <c r="F155" s="138">
        <v>1.3004</v>
      </c>
      <c r="G155" s="135">
        <v>-3.4</v>
      </c>
    </row>
    <row r="156" spans="1:7" ht="12.75">
      <c r="A156" s="119" t="s">
        <v>53</v>
      </c>
      <c r="B156" s="116">
        <v>45600</v>
      </c>
      <c r="C156" s="117"/>
      <c r="D156" s="127"/>
      <c r="E156" s="110"/>
      <c r="F156" s="103"/>
      <c r="G156" s="128">
        <v>7.76</v>
      </c>
    </row>
    <row r="157" spans="1:7" ht="12.75">
      <c r="A157" s="119" t="s">
        <v>54</v>
      </c>
      <c r="B157" s="129">
        <v>22.5</v>
      </c>
      <c r="C157" s="117"/>
      <c r="D157" s="127"/>
      <c r="E157" s="110"/>
      <c r="F157" s="103"/>
      <c r="G157" s="103"/>
    </row>
    <row r="158" spans="1:7" ht="12.75">
      <c r="A158" s="119" t="s">
        <v>55</v>
      </c>
      <c r="B158" s="129">
        <v>65</v>
      </c>
      <c r="C158" s="117"/>
      <c r="D158" s="127"/>
      <c r="E158" s="110"/>
      <c r="F158" s="103"/>
      <c r="G158" s="103"/>
    </row>
    <row r="159" spans="1:7" ht="13.5" thickBot="1">
      <c r="A159" s="130" t="s">
        <v>56</v>
      </c>
      <c r="B159" s="131">
        <v>10</v>
      </c>
      <c r="C159" s="132"/>
      <c r="D159" s="133"/>
      <c r="E159" s="110"/>
      <c r="F159" s="103"/>
      <c r="G159" s="103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11" t="s">
        <v>45</v>
      </c>
      <c r="B161" s="112">
        <v>41591</v>
      </c>
      <c r="C161" s="113"/>
      <c r="D161" s="114"/>
      <c r="E161" s="103"/>
      <c r="F161" s="103"/>
      <c r="G161" s="103"/>
    </row>
    <row r="162" spans="1:7" ht="13.5" thickBot="1">
      <c r="A162" s="115" t="s">
        <v>0</v>
      </c>
      <c r="B162" s="116" t="s">
        <v>30</v>
      </c>
      <c r="C162" s="117"/>
      <c r="D162" s="118"/>
      <c r="E162" s="103"/>
      <c r="F162" s="103"/>
      <c r="G162" s="103"/>
    </row>
    <row r="163" spans="1:256" ht="13.5" thickBot="1">
      <c r="A163" s="119" t="s">
        <v>46</v>
      </c>
      <c r="B163" s="120">
        <v>41627</v>
      </c>
      <c r="C163" s="117"/>
      <c r="D163" s="121"/>
      <c r="E163" s="110"/>
      <c r="F163" s="122" t="s">
        <v>47</v>
      </c>
      <c r="G163" s="123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24" t="s">
        <v>49</v>
      </c>
      <c r="B164" s="125">
        <v>6150</v>
      </c>
      <c r="C164" s="116" t="s">
        <v>50</v>
      </c>
      <c r="D164" s="126">
        <v>32.24</v>
      </c>
      <c r="E164" s="110"/>
      <c r="F164" s="149">
        <v>0.7029</v>
      </c>
      <c r="G164" s="139">
        <v>18.74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24" t="s">
        <v>51</v>
      </c>
      <c r="B165" s="125">
        <v>7000</v>
      </c>
      <c r="C165" s="116" t="s">
        <v>50</v>
      </c>
      <c r="D165" s="126">
        <v>25.6</v>
      </c>
      <c r="E165" s="110"/>
      <c r="F165" s="150">
        <v>0.8</v>
      </c>
      <c r="G165" s="139">
        <v>12.1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24" t="s">
        <v>51</v>
      </c>
      <c r="B166" s="125">
        <v>7900</v>
      </c>
      <c r="C166" s="116" t="s">
        <v>50</v>
      </c>
      <c r="D166" s="126">
        <v>19.11</v>
      </c>
      <c r="E166" s="110"/>
      <c r="F166" s="150">
        <v>0.9029</v>
      </c>
      <c r="G166" s="139">
        <v>5.61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24" t="s">
        <v>51</v>
      </c>
      <c r="B167" s="125">
        <v>8350</v>
      </c>
      <c r="C167" s="116" t="s">
        <v>50</v>
      </c>
      <c r="D167" s="126">
        <v>16.08</v>
      </c>
      <c r="E167" s="110"/>
      <c r="F167" s="150">
        <v>0.9543</v>
      </c>
      <c r="G167" s="139">
        <v>2.58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24" t="s">
        <v>51</v>
      </c>
      <c r="B168" s="125">
        <v>8750</v>
      </c>
      <c r="C168" s="116" t="s">
        <v>50</v>
      </c>
      <c r="D168" s="126">
        <v>13.5</v>
      </c>
      <c r="E168" s="110"/>
      <c r="F168" s="150">
        <v>1</v>
      </c>
      <c r="G168" s="139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24" t="s">
        <v>51</v>
      </c>
      <c r="B169" s="125">
        <v>9200</v>
      </c>
      <c r="C169" s="116" t="s">
        <v>50</v>
      </c>
      <c r="D169" s="126">
        <v>10.73</v>
      </c>
      <c r="E169" s="110"/>
      <c r="F169" s="150">
        <v>1.0514</v>
      </c>
      <c r="G169" s="139">
        <v>-2.77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24" t="s">
        <v>51</v>
      </c>
      <c r="B170" s="125">
        <v>9650</v>
      </c>
      <c r="C170" s="116" t="s">
        <v>50</v>
      </c>
      <c r="D170" s="126">
        <v>8.11</v>
      </c>
      <c r="E170" s="110"/>
      <c r="F170" s="150">
        <v>1.1029</v>
      </c>
      <c r="G170" s="139">
        <v>-5.39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24" t="s">
        <v>51</v>
      </c>
      <c r="B171" s="125">
        <v>10550</v>
      </c>
      <c r="C171" s="116" t="s">
        <v>50</v>
      </c>
      <c r="D171" s="126">
        <v>3.28</v>
      </c>
      <c r="E171" s="110"/>
      <c r="F171" s="150">
        <v>1.2057</v>
      </c>
      <c r="G171" s="139">
        <v>-10.22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24" t="s">
        <v>52</v>
      </c>
      <c r="B172" s="125">
        <v>11400</v>
      </c>
      <c r="C172" s="116" t="s">
        <v>50</v>
      </c>
      <c r="D172" s="126">
        <v>1</v>
      </c>
      <c r="E172" s="110"/>
      <c r="F172" s="151">
        <v>1.3029</v>
      </c>
      <c r="G172" s="139">
        <v>-14.26</v>
      </c>
    </row>
    <row r="173" spans="1:7" ht="12.75">
      <c r="A173" s="119" t="s">
        <v>53</v>
      </c>
      <c r="B173" s="116">
        <v>8750</v>
      </c>
      <c r="C173" s="117"/>
      <c r="D173" s="127"/>
      <c r="E173" s="110"/>
      <c r="F173" s="103"/>
      <c r="G173" s="128">
        <v>33</v>
      </c>
    </row>
    <row r="174" spans="1:7" ht="12.75">
      <c r="A174" s="119" t="s">
        <v>54</v>
      </c>
      <c r="B174" s="129">
        <v>13.5</v>
      </c>
      <c r="C174" s="117"/>
      <c r="D174" s="127"/>
      <c r="E174" s="110"/>
      <c r="F174" s="103"/>
      <c r="G174" s="103"/>
    </row>
    <row r="175" spans="1:7" ht="12.75">
      <c r="A175" s="119" t="s">
        <v>55</v>
      </c>
      <c r="B175" s="129">
        <v>65</v>
      </c>
      <c r="C175" s="117"/>
      <c r="D175" s="127"/>
      <c r="E175" s="110"/>
      <c r="F175" s="103"/>
      <c r="G175" s="103"/>
    </row>
    <row r="176" spans="1:7" ht="13.5" thickBot="1">
      <c r="A176" s="130" t="s">
        <v>56</v>
      </c>
      <c r="B176" s="131">
        <v>10</v>
      </c>
      <c r="C176" s="132"/>
      <c r="D176" s="133"/>
      <c r="E176" s="110"/>
      <c r="F176" s="103"/>
      <c r="G176" s="103"/>
    </row>
    <row r="177" spans="1:7" ht="13.5" thickBot="1">
      <c r="A177" s="101"/>
      <c r="B177" s="104"/>
      <c r="C177" s="101"/>
      <c r="D177" s="102"/>
      <c r="E177" s="103"/>
      <c r="F177" s="103"/>
      <c r="G177" s="103"/>
    </row>
    <row r="178" spans="1:7" ht="12.75">
      <c r="A178" s="111" t="s">
        <v>45</v>
      </c>
      <c r="B178" s="112">
        <v>41591</v>
      </c>
      <c r="C178" s="113"/>
      <c r="D178" s="114"/>
      <c r="E178" s="103"/>
      <c r="F178" s="103"/>
      <c r="G178" s="103"/>
    </row>
    <row r="179" spans="1:7" ht="13.5" thickBot="1">
      <c r="A179" s="115" t="s">
        <v>0</v>
      </c>
      <c r="B179" s="116" t="s">
        <v>30</v>
      </c>
      <c r="C179" s="117"/>
      <c r="D179" s="118"/>
      <c r="E179" s="103"/>
      <c r="F179" s="103"/>
      <c r="G179" s="103"/>
    </row>
    <row r="180" spans="1:7" ht="13.5" thickBot="1">
      <c r="A180" s="119" t="s">
        <v>46</v>
      </c>
      <c r="B180" s="120">
        <v>41718</v>
      </c>
      <c r="C180" s="117"/>
      <c r="D180" s="121"/>
      <c r="E180" s="110"/>
      <c r="F180" s="122" t="s">
        <v>47</v>
      </c>
      <c r="G180" s="123" t="s">
        <v>48</v>
      </c>
    </row>
    <row r="181" spans="1:7" ht="13.5" thickBot="1">
      <c r="A181" s="124" t="s">
        <v>49</v>
      </c>
      <c r="B181" s="125">
        <v>6200</v>
      </c>
      <c r="C181" s="116" t="s">
        <v>50</v>
      </c>
      <c r="D181" s="126">
        <v>26.45</v>
      </c>
      <c r="E181" s="110"/>
      <c r="F181" s="149">
        <v>0.7006</v>
      </c>
      <c r="G181" s="139">
        <v>11.45</v>
      </c>
    </row>
    <row r="182" spans="1:7" ht="13.5" thickBot="1">
      <c r="A182" s="124" t="s">
        <v>51</v>
      </c>
      <c r="B182" s="125">
        <v>7050</v>
      </c>
      <c r="C182" s="116" t="s">
        <v>50</v>
      </c>
      <c r="D182" s="126">
        <v>22.47</v>
      </c>
      <c r="E182" s="110"/>
      <c r="F182" s="150">
        <v>0.7966</v>
      </c>
      <c r="G182" s="139">
        <v>7.47</v>
      </c>
    </row>
    <row r="183" spans="1:7" ht="13.5" thickBot="1">
      <c r="A183" s="124" t="s">
        <v>51</v>
      </c>
      <c r="B183" s="125">
        <v>7950</v>
      </c>
      <c r="C183" s="116" t="s">
        <v>50</v>
      </c>
      <c r="D183" s="126">
        <v>18.57</v>
      </c>
      <c r="E183" s="110"/>
      <c r="F183" s="150">
        <v>0.8983</v>
      </c>
      <c r="G183" s="139">
        <v>3.57</v>
      </c>
    </row>
    <row r="184" spans="1:7" ht="13.5" thickBot="1">
      <c r="A184" s="124" t="s">
        <v>51</v>
      </c>
      <c r="B184" s="125">
        <v>8400</v>
      </c>
      <c r="C184" s="116" t="s">
        <v>50</v>
      </c>
      <c r="D184" s="126">
        <v>16.75</v>
      </c>
      <c r="E184" s="110"/>
      <c r="F184" s="150">
        <v>0.9492</v>
      </c>
      <c r="G184" s="139">
        <v>1.75</v>
      </c>
    </row>
    <row r="185" spans="1:7" ht="13.5" thickBot="1">
      <c r="A185" s="124" t="s">
        <v>51</v>
      </c>
      <c r="B185" s="125">
        <v>8850</v>
      </c>
      <c r="C185" s="116" t="s">
        <v>50</v>
      </c>
      <c r="D185" s="126">
        <v>15</v>
      </c>
      <c r="E185" s="110"/>
      <c r="F185" s="150">
        <v>1</v>
      </c>
      <c r="G185" s="139">
        <v>0</v>
      </c>
    </row>
    <row r="186" spans="1:7" ht="13.5" thickBot="1">
      <c r="A186" s="124" t="s">
        <v>51</v>
      </c>
      <c r="B186" s="125">
        <v>9300</v>
      </c>
      <c r="C186" s="116" t="s">
        <v>50</v>
      </c>
      <c r="D186" s="126">
        <v>13.33</v>
      </c>
      <c r="E186" s="110"/>
      <c r="F186" s="150">
        <v>1.0508</v>
      </c>
      <c r="G186" s="139">
        <v>-1.67</v>
      </c>
    </row>
    <row r="187" spans="1:7" ht="13.5" thickBot="1">
      <c r="A187" s="124" t="s">
        <v>51</v>
      </c>
      <c r="B187" s="125">
        <v>9700</v>
      </c>
      <c r="C187" s="116" t="s">
        <v>50</v>
      </c>
      <c r="D187" s="126">
        <v>11.92</v>
      </c>
      <c r="E187" s="110"/>
      <c r="F187" s="150">
        <v>1.096</v>
      </c>
      <c r="G187" s="139">
        <v>-3.08</v>
      </c>
    </row>
    <row r="188" spans="1:7" ht="13.5" thickBot="1">
      <c r="A188" s="124" t="s">
        <v>51</v>
      </c>
      <c r="B188" s="125">
        <v>10600</v>
      </c>
      <c r="C188" s="116" t="s">
        <v>50</v>
      </c>
      <c r="D188" s="126">
        <v>8.97</v>
      </c>
      <c r="E188" s="110"/>
      <c r="F188" s="150">
        <v>1.1977</v>
      </c>
      <c r="G188" s="139">
        <v>-6.03</v>
      </c>
    </row>
    <row r="189" spans="1:7" ht="13.5" thickBot="1">
      <c r="A189" s="124" t="s">
        <v>52</v>
      </c>
      <c r="B189" s="125">
        <v>11500</v>
      </c>
      <c r="C189" s="116" t="s">
        <v>50</v>
      </c>
      <c r="D189" s="126">
        <v>6.35</v>
      </c>
      <c r="E189" s="110"/>
      <c r="F189" s="151">
        <v>1.2994</v>
      </c>
      <c r="G189" s="139">
        <v>-8.65</v>
      </c>
    </row>
    <row r="190" spans="1:7" ht="12.75">
      <c r="A190" s="119" t="s">
        <v>53</v>
      </c>
      <c r="B190" s="116">
        <v>8850</v>
      </c>
      <c r="C190" s="117"/>
      <c r="D190" s="127"/>
      <c r="E190" s="110"/>
      <c r="F190" s="103"/>
      <c r="G190" s="128">
        <v>20.1</v>
      </c>
    </row>
    <row r="191" spans="1:7" ht="12.75">
      <c r="A191" s="119" t="s">
        <v>54</v>
      </c>
      <c r="B191" s="129">
        <v>15</v>
      </c>
      <c r="C191" s="117"/>
      <c r="D191" s="127"/>
      <c r="E191" s="110"/>
      <c r="F191" s="103"/>
      <c r="G191" s="103"/>
    </row>
    <row r="192" spans="1:7" ht="12.75">
      <c r="A192" s="119" t="s">
        <v>55</v>
      </c>
      <c r="B192" s="129">
        <v>65</v>
      </c>
      <c r="C192" s="117"/>
      <c r="D192" s="127"/>
      <c r="E192" s="110"/>
      <c r="F192" s="103"/>
      <c r="G192" s="103"/>
    </row>
    <row r="193" spans="1:7" ht="13.5" thickBot="1">
      <c r="A193" s="130" t="s">
        <v>56</v>
      </c>
      <c r="B193" s="131">
        <v>10</v>
      </c>
      <c r="C193" s="132"/>
      <c r="D193" s="133"/>
      <c r="E193" s="110"/>
      <c r="F193" s="103"/>
      <c r="G193" s="103"/>
    </row>
    <row r="194" spans="1:7" ht="13.5" thickBot="1">
      <c r="A194" s="101"/>
      <c r="B194" s="104"/>
      <c r="C194" s="101"/>
      <c r="D194" s="102"/>
      <c r="E194" s="103"/>
      <c r="F194" s="103"/>
      <c r="G194" s="103"/>
    </row>
    <row r="195" spans="1:7" ht="12.75">
      <c r="A195" s="111" t="s">
        <v>45</v>
      </c>
      <c r="B195" s="112">
        <v>41591</v>
      </c>
      <c r="C195" s="113"/>
      <c r="D195" s="114"/>
      <c r="E195" s="103"/>
      <c r="F195" s="103"/>
      <c r="G195" s="103"/>
    </row>
    <row r="196" spans="1:7" ht="13.5" thickBot="1">
      <c r="A196" s="115" t="s">
        <v>0</v>
      </c>
      <c r="B196" s="116" t="s">
        <v>30</v>
      </c>
      <c r="C196" s="117"/>
      <c r="D196" s="118"/>
      <c r="E196" s="103"/>
      <c r="F196" s="103"/>
      <c r="G196" s="103"/>
    </row>
    <row r="197" spans="1:7" ht="13.5" thickBot="1">
      <c r="A197" s="119" t="s">
        <v>46</v>
      </c>
      <c r="B197" s="120">
        <v>41809</v>
      </c>
      <c r="C197" s="117"/>
      <c r="D197" s="121"/>
      <c r="E197" s="110"/>
      <c r="F197" s="122" t="s">
        <v>47</v>
      </c>
      <c r="G197" s="123" t="s">
        <v>48</v>
      </c>
    </row>
    <row r="198" spans="1:7" ht="13.5" thickBot="1">
      <c r="A198" s="124" t="s">
        <v>49</v>
      </c>
      <c r="B198" s="125">
        <v>6200</v>
      </c>
      <c r="C198" s="116" t="s">
        <v>50</v>
      </c>
      <c r="D198" s="126">
        <v>26.2</v>
      </c>
      <c r="E198" s="110"/>
      <c r="F198" s="149">
        <v>0.7006</v>
      </c>
      <c r="G198" s="139">
        <v>9.2</v>
      </c>
    </row>
    <row r="199" spans="1:7" ht="13.5" thickBot="1">
      <c r="A199" s="124" t="s">
        <v>51</v>
      </c>
      <c r="B199" s="125">
        <v>7100</v>
      </c>
      <c r="C199" s="116" t="s">
        <v>50</v>
      </c>
      <c r="D199" s="126">
        <v>22.83</v>
      </c>
      <c r="E199" s="110"/>
      <c r="F199" s="150">
        <v>0.8023</v>
      </c>
      <c r="G199" s="139">
        <v>5.83</v>
      </c>
    </row>
    <row r="200" spans="1:7" ht="13.5" thickBot="1">
      <c r="A200" s="124" t="s">
        <v>51</v>
      </c>
      <c r="B200" s="125">
        <v>7950</v>
      </c>
      <c r="C200" s="116" t="s">
        <v>50</v>
      </c>
      <c r="D200" s="126">
        <v>19.88</v>
      </c>
      <c r="E200" s="110"/>
      <c r="F200" s="150">
        <v>0.8983</v>
      </c>
      <c r="G200" s="139">
        <v>2.88</v>
      </c>
    </row>
    <row r="201" spans="1:7" ht="13.5" thickBot="1">
      <c r="A201" s="124" t="s">
        <v>51</v>
      </c>
      <c r="B201" s="125">
        <v>8400</v>
      </c>
      <c r="C201" s="116" t="s">
        <v>50</v>
      </c>
      <c r="D201" s="126">
        <v>18.41</v>
      </c>
      <c r="E201" s="110"/>
      <c r="F201" s="150">
        <v>0.9492</v>
      </c>
      <c r="G201" s="139">
        <v>1.41</v>
      </c>
    </row>
    <row r="202" spans="1:7" ht="13.5" thickBot="1">
      <c r="A202" s="124" t="s">
        <v>51</v>
      </c>
      <c r="B202" s="125">
        <v>8850</v>
      </c>
      <c r="C202" s="116" t="s">
        <v>50</v>
      </c>
      <c r="D202" s="126">
        <v>17</v>
      </c>
      <c r="E202" s="110"/>
      <c r="F202" s="150">
        <v>1</v>
      </c>
      <c r="G202" s="139">
        <v>0</v>
      </c>
    </row>
    <row r="203" spans="1:7" ht="13.5" thickBot="1">
      <c r="A203" s="124" t="s">
        <v>51</v>
      </c>
      <c r="B203" s="125">
        <v>9300</v>
      </c>
      <c r="C203" s="116" t="s">
        <v>50</v>
      </c>
      <c r="D203" s="126">
        <v>15.66</v>
      </c>
      <c r="E203" s="110"/>
      <c r="F203" s="150">
        <v>1.0508</v>
      </c>
      <c r="G203" s="139">
        <v>-1.34</v>
      </c>
    </row>
    <row r="204" spans="1:7" ht="13.5" thickBot="1">
      <c r="A204" s="124" t="s">
        <v>51</v>
      </c>
      <c r="B204" s="125">
        <v>9750</v>
      </c>
      <c r="C204" s="116" t="s">
        <v>50</v>
      </c>
      <c r="D204" s="126">
        <v>14.38</v>
      </c>
      <c r="E204" s="110"/>
      <c r="F204" s="150">
        <v>1.1017</v>
      </c>
      <c r="G204" s="139">
        <v>-2.62</v>
      </c>
    </row>
    <row r="205" spans="1:7" ht="13.5" thickBot="1">
      <c r="A205" s="124" t="s">
        <v>51</v>
      </c>
      <c r="B205" s="125">
        <v>10650</v>
      </c>
      <c r="C205" s="116" t="s">
        <v>50</v>
      </c>
      <c r="D205" s="126">
        <v>12.01</v>
      </c>
      <c r="E205" s="110"/>
      <c r="F205" s="150">
        <v>1.2034</v>
      </c>
      <c r="G205" s="139">
        <v>-4.99</v>
      </c>
    </row>
    <row r="206" spans="1:7" ht="13.5" thickBot="1">
      <c r="A206" s="124" t="s">
        <v>52</v>
      </c>
      <c r="B206" s="125">
        <v>11500</v>
      </c>
      <c r="C206" s="116" t="s">
        <v>50</v>
      </c>
      <c r="D206" s="126">
        <v>10.02</v>
      </c>
      <c r="E206" s="110"/>
      <c r="F206" s="151">
        <v>1.2994</v>
      </c>
      <c r="G206" s="139">
        <v>-6.98</v>
      </c>
    </row>
    <row r="207" spans="1:7" ht="12.75">
      <c r="A207" s="119" t="s">
        <v>53</v>
      </c>
      <c r="B207" s="116">
        <v>8850</v>
      </c>
      <c r="C207" s="117"/>
      <c r="D207" s="127"/>
      <c r="E207" s="110"/>
      <c r="F207" s="103"/>
      <c r="G207" s="128">
        <v>16.18</v>
      </c>
    </row>
    <row r="208" spans="1:7" ht="12.75">
      <c r="A208" s="119" t="s">
        <v>54</v>
      </c>
      <c r="B208" s="129">
        <v>17</v>
      </c>
      <c r="C208" s="117"/>
      <c r="D208" s="127"/>
      <c r="E208" s="110"/>
      <c r="F208" s="103"/>
      <c r="G208" s="103"/>
    </row>
    <row r="209" spans="1:7" ht="12.75">
      <c r="A209" s="119" t="s">
        <v>55</v>
      </c>
      <c r="B209" s="129">
        <v>65</v>
      </c>
      <c r="C209" s="117"/>
      <c r="D209" s="127"/>
      <c r="E209" s="110"/>
      <c r="F209" s="103"/>
      <c r="G209" s="103"/>
    </row>
    <row r="210" spans="1:7" ht="13.5" thickBot="1">
      <c r="A210" s="130" t="s">
        <v>56</v>
      </c>
      <c r="B210" s="131">
        <v>10</v>
      </c>
      <c r="C210" s="132"/>
      <c r="D210" s="133"/>
      <c r="E210" s="110"/>
      <c r="F210" s="103"/>
      <c r="G210" s="103"/>
    </row>
    <row r="211" spans="1:7" ht="13.5" thickBot="1">
      <c r="A211" s="110"/>
      <c r="B211" s="110"/>
      <c r="C211" s="110"/>
      <c r="D211" s="110"/>
      <c r="E211" s="110"/>
      <c r="F211" s="110"/>
      <c r="G211" s="110"/>
    </row>
    <row r="212" spans="1:7" ht="12.75">
      <c r="A212" s="111" t="s">
        <v>45</v>
      </c>
      <c r="B212" s="112">
        <v>41591</v>
      </c>
      <c r="C212" s="113"/>
      <c r="D212" s="114"/>
      <c r="E212" s="103"/>
      <c r="F212" s="103"/>
      <c r="G212" s="103"/>
    </row>
    <row r="213" spans="1:7" ht="13.5" thickBot="1">
      <c r="A213" s="115" t="s">
        <v>0</v>
      </c>
      <c r="B213" s="116" t="s">
        <v>30</v>
      </c>
      <c r="C213" s="117"/>
      <c r="D213" s="118"/>
      <c r="E213" s="103"/>
      <c r="F213" s="103"/>
      <c r="G213" s="103"/>
    </row>
    <row r="214" spans="1:7" ht="13.5" thickBot="1">
      <c r="A214" s="119" t="s">
        <v>46</v>
      </c>
      <c r="B214" s="120">
        <v>41900</v>
      </c>
      <c r="C214" s="117"/>
      <c r="D214" s="121"/>
      <c r="E214" s="110"/>
      <c r="F214" s="122" t="s">
        <v>47</v>
      </c>
      <c r="G214" s="123" t="s">
        <v>48</v>
      </c>
    </row>
    <row r="215" spans="1:7" ht="13.5" thickBot="1">
      <c r="A215" s="124" t="s">
        <v>49</v>
      </c>
      <c r="B215" s="125">
        <v>6200</v>
      </c>
      <c r="C215" s="116" t="s">
        <v>50</v>
      </c>
      <c r="D215" s="126">
        <v>25.1</v>
      </c>
      <c r="E215" s="110"/>
      <c r="F215" s="149">
        <v>0.6966</v>
      </c>
      <c r="G215" s="139">
        <v>8.1</v>
      </c>
    </row>
    <row r="216" spans="1:7" ht="13.5" thickBot="1">
      <c r="A216" s="124" t="s">
        <v>51</v>
      </c>
      <c r="B216" s="125">
        <v>7100</v>
      </c>
      <c r="C216" s="116" t="s">
        <v>50</v>
      </c>
      <c r="D216" s="126">
        <v>22.18</v>
      </c>
      <c r="E216" s="110"/>
      <c r="F216" s="150">
        <v>0.7978</v>
      </c>
      <c r="G216" s="139">
        <v>5.18</v>
      </c>
    </row>
    <row r="217" spans="1:7" ht="13.5" thickBot="1">
      <c r="A217" s="124" t="s">
        <v>51</v>
      </c>
      <c r="B217" s="125">
        <v>8000</v>
      </c>
      <c r="C217" s="116" t="s">
        <v>50</v>
      </c>
      <c r="D217" s="126">
        <v>19.48</v>
      </c>
      <c r="E217" s="110"/>
      <c r="F217" s="150">
        <v>0.8989</v>
      </c>
      <c r="G217" s="139">
        <v>2.48</v>
      </c>
    </row>
    <row r="218" spans="1:7" ht="13.5" thickBot="1">
      <c r="A218" s="124" t="s">
        <v>51</v>
      </c>
      <c r="B218" s="125">
        <v>8450</v>
      </c>
      <c r="C218" s="116" t="s">
        <v>50</v>
      </c>
      <c r="D218" s="126">
        <v>18.21</v>
      </c>
      <c r="E218" s="110"/>
      <c r="F218" s="150">
        <v>0.9494</v>
      </c>
      <c r="G218" s="139">
        <v>1.21</v>
      </c>
    </row>
    <row r="219" spans="1:7" ht="13.5" thickBot="1">
      <c r="A219" s="124" t="s">
        <v>51</v>
      </c>
      <c r="B219" s="125">
        <v>8900</v>
      </c>
      <c r="C219" s="116" t="s">
        <v>50</v>
      </c>
      <c r="D219" s="126">
        <v>17</v>
      </c>
      <c r="E219" s="110"/>
      <c r="F219" s="150">
        <v>1</v>
      </c>
      <c r="G219" s="139">
        <v>0</v>
      </c>
    </row>
    <row r="220" spans="1:7" ht="13.5" thickBot="1">
      <c r="A220" s="124" t="s">
        <v>51</v>
      </c>
      <c r="B220" s="125">
        <v>9350</v>
      </c>
      <c r="C220" s="116" t="s">
        <v>50</v>
      </c>
      <c r="D220" s="126">
        <v>15.84</v>
      </c>
      <c r="E220" s="110"/>
      <c r="F220" s="150">
        <v>1.0506</v>
      </c>
      <c r="G220" s="139">
        <v>-1.16</v>
      </c>
    </row>
    <row r="221" spans="1:7" ht="13.5" thickBot="1">
      <c r="A221" s="124" t="s">
        <v>51</v>
      </c>
      <c r="B221" s="125">
        <v>9750</v>
      </c>
      <c r="C221" s="116" t="s">
        <v>50</v>
      </c>
      <c r="D221" s="126">
        <v>14.86</v>
      </c>
      <c r="E221" s="110"/>
      <c r="F221" s="150">
        <v>1.0955</v>
      </c>
      <c r="G221" s="139">
        <v>-2.14</v>
      </c>
    </row>
    <row r="222" spans="1:7" ht="13.5" thickBot="1">
      <c r="A222" s="124" t="s">
        <v>51</v>
      </c>
      <c r="B222" s="125">
        <v>10650</v>
      </c>
      <c r="C222" s="116" t="s">
        <v>50</v>
      </c>
      <c r="D222" s="126">
        <v>12.8</v>
      </c>
      <c r="E222" s="110"/>
      <c r="F222" s="150">
        <v>1.1966</v>
      </c>
      <c r="G222" s="139">
        <v>-4.2</v>
      </c>
    </row>
    <row r="223" spans="1:7" ht="13.5" thickBot="1">
      <c r="A223" s="124" t="s">
        <v>52</v>
      </c>
      <c r="B223" s="125">
        <v>11550</v>
      </c>
      <c r="C223" s="116" t="s">
        <v>50</v>
      </c>
      <c r="D223" s="126">
        <v>10.95</v>
      </c>
      <c r="E223" s="110"/>
      <c r="F223" s="151">
        <v>1.2978</v>
      </c>
      <c r="G223" s="139">
        <v>-6.05</v>
      </c>
    </row>
    <row r="224" spans="1:7" ht="12.75">
      <c r="A224" s="119" t="s">
        <v>53</v>
      </c>
      <c r="B224" s="116">
        <v>8900</v>
      </c>
      <c r="C224" s="117"/>
      <c r="D224" s="127"/>
      <c r="E224" s="110"/>
      <c r="F224" s="103"/>
      <c r="G224" s="128">
        <v>14.15</v>
      </c>
    </row>
    <row r="225" spans="1:7" ht="12.75">
      <c r="A225" s="119" t="s">
        <v>54</v>
      </c>
      <c r="B225" s="129">
        <v>17</v>
      </c>
      <c r="C225" s="117"/>
      <c r="D225" s="127"/>
      <c r="E225" s="110"/>
      <c r="F225" s="103"/>
      <c r="G225" s="103"/>
    </row>
    <row r="226" spans="1:7" ht="12.75">
      <c r="A226" s="119" t="s">
        <v>55</v>
      </c>
      <c r="B226" s="129">
        <v>65</v>
      </c>
      <c r="C226" s="117"/>
      <c r="D226" s="127"/>
      <c r="E226" s="110"/>
      <c r="F226" s="103"/>
      <c r="G226" s="103"/>
    </row>
    <row r="227" spans="1:7" ht="13.5" thickBot="1">
      <c r="A227" s="130" t="s">
        <v>56</v>
      </c>
      <c r="B227" s="131">
        <v>10</v>
      </c>
      <c r="C227" s="132"/>
      <c r="D227" s="133"/>
      <c r="E227" s="110"/>
      <c r="F227" s="103"/>
      <c r="G227" s="103"/>
    </row>
    <row r="228" spans="1:7" ht="13.5" thickBot="1">
      <c r="A228" s="110"/>
      <c r="B228" s="110"/>
      <c r="C228" s="110"/>
      <c r="D228" s="110"/>
      <c r="E228" s="110"/>
      <c r="F228" s="110"/>
      <c r="G228" s="110"/>
    </row>
    <row r="229" spans="1:7" ht="12.75">
      <c r="A229" s="111" t="s">
        <v>45</v>
      </c>
      <c r="B229" s="112">
        <v>41591</v>
      </c>
      <c r="C229" s="113"/>
      <c r="D229" s="114"/>
      <c r="E229" s="103"/>
      <c r="F229" s="103"/>
      <c r="G229" s="103"/>
    </row>
    <row r="230" spans="1:7" ht="13.5" thickBot="1">
      <c r="A230" s="115" t="s">
        <v>0</v>
      </c>
      <c r="B230" s="116" t="s">
        <v>30</v>
      </c>
      <c r="C230" s="117"/>
      <c r="D230" s="118"/>
      <c r="E230" s="103"/>
      <c r="F230" s="103"/>
      <c r="G230" s="103"/>
    </row>
    <row r="231" spans="1:7" ht="13.5" thickBot="1">
      <c r="A231" s="119" t="s">
        <v>46</v>
      </c>
      <c r="B231" s="120">
        <v>41991</v>
      </c>
      <c r="C231" s="117"/>
      <c r="D231" s="121"/>
      <c r="E231" s="110"/>
      <c r="F231" s="122" t="s">
        <v>47</v>
      </c>
      <c r="G231" s="123" t="s">
        <v>48</v>
      </c>
    </row>
    <row r="232" spans="1:7" ht="13.5" thickBot="1">
      <c r="A232" s="124" t="s">
        <v>49</v>
      </c>
      <c r="B232" s="125">
        <v>6300</v>
      </c>
      <c r="C232" s="116" t="s">
        <v>50</v>
      </c>
      <c r="D232" s="126">
        <v>24.2</v>
      </c>
      <c r="E232" s="110"/>
      <c r="F232" s="149">
        <v>0.7</v>
      </c>
      <c r="G232" s="139">
        <v>7.2</v>
      </c>
    </row>
    <row r="233" spans="1:7" ht="13.5" thickBot="1">
      <c r="A233" s="124" t="s">
        <v>51</v>
      </c>
      <c r="B233" s="125">
        <v>7200</v>
      </c>
      <c r="C233" s="116" t="s">
        <v>50</v>
      </c>
      <c r="D233" s="126">
        <v>21.61</v>
      </c>
      <c r="E233" s="110"/>
      <c r="F233" s="150">
        <v>0.8</v>
      </c>
      <c r="G233" s="139">
        <v>4.61</v>
      </c>
    </row>
    <row r="234" spans="1:7" ht="13.5" thickBot="1">
      <c r="A234" s="124" t="s">
        <v>51</v>
      </c>
      <c r="B234" s="125">
        <v>8100</v>
      </c>
      <c r="C234" s="116" t="s">
        <v>50</v>
      </c>
      <c r="D234" s="126">
        <v>19.21</v>
      </c>
      <c r="E234" s="110"/>
      <c r="F234" s="150">
        <v>0.9</v>
      </c>
      <c r="G234" s="139">
        <v>2.21</v>
      </c>
    </row>
    <row r="235" spans="1:7" ht="13.5" thickBot="1">
      <c r="A235" s="124" t="s">
        <v>51</v>
      </c>
      <c r="B235" s="125">
        <v>8550</v>
      </c>
      <c r="C235" s="116" t="s">
        <v>50</v>
      </c>
      <c r="D235" s="126">
        <v>18.08</v>
      </c>
      <c r="E235" s="110"/>
      <c r="F235" s="150">
        <v>0.95</v>
      </c>
      <c r="G235" s="139">
        <v>1.08</v>
      </c>
    </row>
    <row r="236" spans="1:7" ht="13.5" thickBot="1">
      <c r="A236" s="124" t="s">
        <v>51</v>
      </c>
      <c r="B236" s="125">
        <v>9000</v>
      </c>
      <c r="C236" s="116" t="s">
        <v>50</v>
      </c>
      <c r="D236" s="126">
        <v>17</v>
      </c>
      <c r="E236" s="110"/>
      <c r="F236" s="150">
        <v>1</v>
      </c>
      <c r="G236" s="139">
        <v>0</v>
      </c>
    </row>
    <row r="237" spans="1:7" ht="13.5" thickBot="1">
      <c r="A237" s="124" t="s">
        <v>51</v>
      </c>
      <c r="B237" s="125">
        <v>9450</v>
      </c>
      <c r="C237" s="116" t="s">
        <v>50</v>
      </c>
      <c r="D237" s="126">
        <v>15.97</v>
      </c>
      <c r="E237" s="110"/>
      <c r="F237" s="150">
        <v>1.05</v>
      </c>
      <c r="G237" s="139">
        <v>-1.03</v>
      </c>
    </row>
    <row r="238" spans="1:7" ht="13.5" thickBot="1">
      <c r="A238" s="124" t="s">
        <v>51</v>
      </c>
      <c r="B238" s="125">
        <v>9850</v>
      </c>
      <c r="C238" s="116" t="s">
        <v>50</v>
      </c>
      <c r="D238" s="126">
        <v>15.09</v>
      </c>
      <c r="E238" s="110"/>
      <c r="F238" s="150">
        <v>1.0944</v>
      </c>
      <c r="G238" s="139">
        <v>-1.91</v>
      </c>
    </row>
    <row r="239" spans="1:7" ht="13.5" thickBot="1">
      <c r="A239" s="124" t="s">
        <v>51</v>
      </c>
      <c r="B239" s="125">
        <v>10750</v>
      </c>
      <c r="C239" s="116" t="s">
        <v>50</v>
      </c>
      <c r="D239" s="126">
        <v>13.25</v>
      </c>
      <c r="E239" s="110"/>
      <c r="F239" s="150">
        <v>1.1944</v>
      </c>
      <c r="G239" s="139">
        <v>-3.75</v>
      </c>
    </row>
    <row r="240" spans="1:7" ht="13.5" thickBot="1">
      <c r="A240" s="124" t="s">
        <v>52</v>
      </c>
      <c r="B240" s="125">
        <v>11650</v>
      </c>
      <c r="C240" s="116" t="s">
        <v>50</v>
      </c>
      <c r="D240" s="126">
        <v>11.6</v>
      </c>
      <c r="E240" s="110"/>
      <c r="F240" s="151">
        <v>1.2944</v>
      </c>
      <c r="G240" s="139">
        <v>-5.4</v>
      </c>
    </row>
    <row r="241" spans="1:7" ht="12.75">
      <c r="A241" s="119" t="s">
        <v>53</v>
      </c>
      <c r="B241" s="116">
        <v>9000</v>
      </c>
      <c r="C241" s="117"/>
      <c r="D241" s="127"/>
      <c r="E241" s="110"/>
      <c r="F241" s="103"/>
      <c r="G241" s="128">
        <v>12.6</v>
      </c>
    </row>
    <row r="242" spans="1:7" ht="12.75">
      <c r="A242" s="119" t="s">
        <v>54</v>
      </c>
      <c r="B242" s="129">
        <v>17</v>
      </c>
      <c r="C242" s="117"/>
      <c r="D242" s="127"/>
      <c r="E242" s="110"/>
      <c r="F242" s="103"/>
      <c r="G242" s="103"/>
    </row>
    <row r="243" spans="1:7" ht="12.75">
      <c r="A243" s="119" t="s">
        <v>55</v>
      </c>
      <c r="B243" s="129">
        <v>65</v>
      </c>
      <c r="C243" s="117"/>
      <c r="D243" s="127"/>
      <c r="E243" s="110"/>
      <c r="F243" s="103"/>
      <c r="G243" s="103"/>
    </row>
    <row r="244" spans="1:7" ht="13.5" thickBot="1">
      <c r="A244" s="130" t="s">
        <v>56</v>
      </c>
      <c r="B244" s="131">
        <v>10</v>
      </c>
      <c r="C244" s="132"/>
      <c r="D244" s="133"/>
      <c r="E244" s="110"/>
      <c r="F244" s="103"/>
      <c r="G244" s="103"/>
    </row>
    <row r="245" spans="1:7" ht="13.5" thickBot="1">
      <c r="A245" s="110"/>
      <c r="B245" s="110"/>
      <c r="C245" s="110"/>
      <c r="D245" s="110"/>
      <c r="E245" s="110"/>
      <c r="F245" s="110"/>
      <c r="G245" s="110"/>
    </row>
    <row r="246" spans="1:7" ht="12.75">
      <c r="A246" s="111" t="s">
        <v>45</v>
      </c>
      <c r="B246" s="112">
        <v>41591</v>
      </c>
      <c r="C246" s="113"/>
      <c r="D246" s="114"/>
      <c r="E246" s="103"/>
      <c r="F246" s="103"/>
      <c r="G246" s="103"/>
    </row>
    <row r="247" spans="1:7" ht="13.5" thickBot="1">
      <c r="A247" s="115" t="s">
        <v>0</v>
      </c>
      <c r="B247" s="116" t="s">
        <v>30</v>
      </c>
      <c r="C247" s="117"/>
      <c r="D247" s="118"/>
      <c r="E247" s="103"/>
      <c r="F247" s="103"/>
      <c r="G247" s="103"/>
    </row>
    <row r="248" spans="1:7" ht="13.5" thickBot="1">
      <c r="A248" s="119" t="s">
        <v>46</v>
      </c>
      <c r="B248" s="120">
        <v>42082</v>
      </c>
      <c r="C248" s="117"/>
      <c r="D248" s="121"/>
      <c r="E248" s="110"/>
      <c r="F248" s="122" t="s">
        <v>47</v>
      </c>
      <c r="G248" s="123" t="s">
        <v>48</v>
      </c>
    </row>
    <row r="249" spans="1:7" ht="13.5" thickBot="1">
      <c r="A249" s="124" t="s">
        <v>49</v>
      </c>
      <c r="B249" s="125">
        <v>6350</v>
      </c>
      <c r="C249" s="116" t="s">
        <v>50</v>
      </c>
      <c r="D249" s="126">
        <v>23.67</v>
      </c>
      <c r="E249" s="110"/>
      <c r="F249" s="149">
        <v>0.6978</v>
      </c>
      <c r="G249" s="139">
        <v>6.67</v>
      </c>
    </row>
    <row r="250" spans="1:7" ht="13.5" thickBot="1">
      <c r="A250" s="124" t="s">
        <v>51</v>
      </c>
      <c r="B250" s="125">
        <v>7250</v>
      </c>
      <c r="C250" s="116" t="s">
        <v>50</v>
      </c>
      <c r="D250" s="126">
        <v>21.31</v>
      </c>
      <c r="E250" s="110"/>
      <c r="F250" s="150">
        <v>0.7967</v>
      </c>
      <c r="G250" s="139">
        <v>4.31</v>
      </c>
    </row>
    <row r="251" spans="1:7" ht="13.5" thickBot="1">
      <c r="A251" s="124" t="s">
        <v>51</v>
      </c>
      <c r="B251" s="125">
        <v>8150</v>
      </c>
      <c r="C251" s="116" t="s">
        <v>50</v>
      </c>
      <c r="D251" s="126">
        <v>19.13</v>
      </c>
      <c r="E251" s="110"/>
      <c r="F251" s="150">
        <v>0.8956</v>
      </c>
      <c r="G251" s="139">
        <v>2.13</v>
      </c>
    </row>
    <row r="252" spans="1:7" ht="13.5" thickBot="1">
      <c r="A252" s="124" t="s">
        <v>51</v>
      </c>
      <c r="B252" s="125">
        <v>8600</v>
      </c>
      <c r="C252" s="116" t="s">
        <v>50</v>
      </c>
      <c r="D252" s="126">
        <v>18.09</v>
      </c>
      <c r="E252" s="110"/>
      <c r="F252" s="150">
        <v>0.9451</v>
      </c>
      <c r="G252" s="139">
        <v>1.09</v>
      </c>
    </row>
    <row r="253" spans="1:7" ht="13.5" thickBot="1">
      <c r="A253" s="124" t="s">
        <v>51</v>
      </c>
      <c r="B253" s="125">
        <v>9100</v>
      </c>
      <c r="C253" s="116" t="s">
        <v>50</v>
      </c>
      <c r="D253" s="126">
        <v>17</v>
      </c>
      <c r="E253" s="110"/>
      <c r="F253" s="150">
        <v>1</v>
      </c>
      <c r="G253" s="139">
        <v>0</v>
      </c>
    </row>
    <row r="254" spans="1:7" ht="13.5" thickBot="1">
      <c r="A254" s="124" t="s">
        <v>51</v>
      </c>
      <c r="B254" s="125">
        <v>9550</v>
      </c>
      <c r="C254" s="116" t="s">
        <v>50</v>
      </c>
      <c r="D254" s="126">
        <v>16.06</v>
      </c>
      <c r="E254" s="110"/>
      <c r="F254" s="150">
        <v>1.0495</v>
      </c>
      <c r="G254" s="139">
        <v>-0.94</v>
      </c>
    </row>
    <row r="255" spans="1:7" ht="13.5" thickBot="1">
      <c r="A255" s="124" t="s">
        <v>51</v>
      </c>
      <c r="B255" s="125">
        <v>10000</v>
      </c>
      <c r="C255" s="116" t="s">
        <v>50</v>
      </c>
      <c r="D255" s="126">
        <v>15.16</v>
      </c>
      <c r="E255" s="110"/>
      <c r="F255" s="150">
        <v>1.0989</v>
      </c>
      <c r="G255" s="139">
        <v>-1.84</v>
      </c>
    </row>
    <row r="256" spans="1:7" ht="13.5" thickBot="1">
      <c r="A256" s="124" t="s">
        <v>51</v>
      </c>
      <c r="B256" s="125">
        <v>10900</v>
      </c>
      <c r="C256" s="116" t="s">
        <v>50</v>
      </c>
      <c r="D256" s="126">
        <v>13.49</v>
      </c>
      <c r="E256" s="110"/>
      <c r="F256" s="150">
        <v>1.1978</v>
      </c>
      <c r="G256" s="139">
        <v>-3.51</v>
      </c>
    </row>
    <row r="257" spans="1:7" ht="13.5" thickBot="1">
      <c r="A257" s="124" t="s">
        <v>52</v>
      </c>
      <c r="B257" s="125">
        <v>11800</v>
      </c>
      <c r="C257" s="116" t="s">
        <v>50</v>
      </c>
      <c r="D257" s="126">
        <v>12</v>
      </c>
      <c r="E257" s="110"/>
      <c r="F257" s="151">
        <v>1.2967</v>
      </c>
      <c r="G257" s="139">
        <v>-5</v>
      </c>
    </row>
    <row r="258" spans="1:7" ht="12.75">
      <c r="A258" s="119" t="s">
        <v>53</v>
      </c>
      <c r="B258" s="116">
        <v>9100</v>
      </c>
      <c r="C258" s="117"/>
      <c r="D258" s="127"/>
      <c r="E258" s="110"/>
      <c r="F258" s="103"/>
      <c r="G258" s="128">
        <v>11.67</v>
      </c>
    </row>
    <row r="259" spans="1:7" ht="12.75">
      <c r="A259" s="119" t="s">
        <v>54</v>
      </c>
      <c r="B259" s="129">
        <v>17</v>
      </c>
      <c r="C259" s="117"/>
      <c r="D259" s="127"/>
      <c r="E259" s="110"/>
      <c r="F259" s="103"/>
      <c r="G259" s="103"/>
    </row>
    <row r="260" spans="1:7" ht="12.75">
      <c r="A260" s="119" t="s">
        <v>55</v>
      </c>
      <c r="B260" s="129">
        <v>65</v>
      </c>
      <c r="C260" s="117"/>
      <c r="D260" s="127"/>
      <c r="E260" s="110"/>
      <c r="F260" s="103"/>
      <c r="G260" s="103"/>
    </row>
    <row r="261" spans="1:7" ht="13.5" thickBot="1">
      <c r="A261" s="130" t="s">
        <v>56</v>
      </c>
      <c r="B261" s="131">
        <v>10</v>
      </c>
      <c r="C261" s="132"/>
      <c r="D261" s="133"/>
      <c r="E261" s="110"/>
      <c r="F261" s="103"/>
      <c r="G261" s="103"/>
    </row>
    <row r="262" spans="1:7" ht="13.5" thickBot="1">
      <c r="A262" s="110"/>
      <c r="B262" s="110"/>
      <c r="C262" s="110"/>
      <c r="D262" s="110"/>
      <c r="E262" s="110"/>
      <c r="F262" s="110"/>
      <c r="G262" s="110"/>
    </row>
    <row r="263" spans="1:7" ht="12.75">
      <c r="A263" s="111" t="s">
        <v>45</v>
      </c>
      <c r="B263" s="112">
        <v>41591</v>
      </c>
      <c r="C263" s="113"/>
      <c r="D263" s="114"/>
      <c r="E263" s="103"/>
      <c r="F263" s="103"/>
      <c r="G263" s="103"/>
    </row>
    <row r="264" spans="1:7" ht="13.5" thickBot="1">
      <c r="A264" s="115" t="s">
        <v>0</v>
      </c>
      <c r="B264" s="116" t="s">
        <v>30</v>
      </c>
      <c r="C264" s="117"/>
      <c r="D264" s="118"/>
      <c r="E264" s="103"/>
      <c r="F264" s="103"/>
      <c r="G264" s="103"/>
    </row>
    <row r="265" spans="1:7" ht="13.5" thickBot="1">
      <c r="A265" s="119" t="s">
        <v>46</v>
      </c>
      <c r="B265" s="120">
        <v>42173</v>
      </c>
      <c r="C265" s="117"/>
      <c r="D265" s="121"/>
      <c r="E265" s="110"/>
      <c r="F265" s="122" t="s">
        <v>47</v>
      </c>
      <c r="G265" s="123" t="s">
        <v>48</v>
      </c>
    </row>
    <row r="266" spans="1:7" ht="13.5" thickBot="1">
      <c r="A266" s="124" t="s">
        <v>49</v>
      </c>
      <c r="B266" s="125">
        <v>6400</v>
      </c>
      <c r="C266" s="116" t="s">
        <v>50</v>
      </c>
      <c r="D266" s="126">
        <v>23.18</v>
      </c>
      <c r="E266" s="110"/>
      <c r="F266" s="149">
        <v>0.6995</v>
      </c>
      <c r="G266" s="139">
        <v>6.18</v>
      </c>
    </row>
    <row r="267" spans="1:7" ht="13.5" thickBot="1">
      <c r="A267" s="124" t="s">
        <v>51</v>
      </c>
      <c r="B267" s="125">
        <v>7300</v>
      </c>
      <c r="C267" s="116" t="s">
        <v>50</v>
      </c>
      <c r="D267" s="126">
        <v>21</v>
      </c>
      <c r="E267" s="110"/>
      <c r="F267" s="150">
        <v>0.7978</v>
      </c>
      <c r="G267" s="139">
        <v>4</v>
      </c>
    </row>
    <row r="268" spans="1:7" ht="13.5" thickBot="1">
      <c r="A268" s="124" t="s">
        <v>51</v>
      </c>
      <c r="B268" s="125">
        <v>8200</v>
      </c>
      <c r="C268" s="116" t="s">
        <v>50</v>
      </c>
      <c r="D268" s="126">
        <v>18.97</v>
      </c>
      <c r="E268" s="110"/>
      <c r="F268" s="150">
        <v>0.8962</v>
      </c>
      <c r="G268" s="139">
        <v>1.97</v>
      </c>
    </row>
    <row r="269" spans="1:7" ht="13.5" thickBot="1">
      <c r="A269" s="124" t="s">
        <v>51</v>
      </c>
      <c r="B269" s="125">
        <v>8700</v>
      </c>
      <c r="C269" s="116" t="s">
        <v>50</v>
      </c>
      <c r="D269" s="126">
        <v>17.91</v>
      </c>
      <c r="E269" s="110"/>
      <c r="F269" s="150">
        <v>0.9508</v>
      </c>
      <c r="G269" s="139">
        <v>0.91</v>
      </c>
    </row>
    <row r="270" spans="1:7" ht="13.5" thickBot="1">
      <c r="A270" s="124" t="s">
        <v>51</v>
      </c>
      <c r="B270" s="125">
        <v>9150</v>
      </c>
      <c r="C270" s="116" t="s">
        <v>50</v>
      </c>
      <c r="D270" s="126">
        <v>17</v>
      </c>
      <c r="E270" s="110"/>
      <c r="F270" s="150">
        <v>1</v>
      </c>
      <c r="G270" s="139">
        <v>0</v>
      </c>
    </row>
    <row r="271" spans="1:7" ht="13.5" thickBot="1">
      <c r="A271" s="124" t="s">
        <v>51</v>
      </c>
      <c r="B271" s="125">
        <v>9600</v>
      </c>
      <c r="C271" s="116" t="s">
        <v>50</v>
      </c>
      <c r="D271" s="126">
        <v>16.13</v>
      </c>
      <c r="E271" s="110"/>
      <c r="F271" s="150">
        <v>1.0492</v>
      </c>
      <c r="G271" s="139">
        <v>-0.87</v>
      </c>
    </row>
    <row r="272" spans="1:7" ht="13.5" thickBot="1">
      <c r="A272" s="124" t="s">
        <v>51</v>
      </c>
      <c r="B272" s="125">
        <v>10050</v>
      </c>
      <c r="C272" s="116" t="s">
        <v>50</v>
      </c>
      <c r="D272" s="126">
        <v>15.29</v>
      </c>
      <c r="E272" s="110"/>
      <c r="F272" s="150">
        <v>1.0984</v>
      </c>
      <c r="G272" s="139">
        <v>-1.71</v>
      </c>
    </row>
    <row r="273" spans="1:7" ht="13.5" thickBot="1">
      <c r="A273" s="124" t="s">
        <v>51</v>
      </c>
      <c r="B273" s="125">
        <v>10950</v>
      </c>
      <c r="C273" s="116" t="s">
        <v>50</v>
      </c>
      <c r="D273" s="126">
        <v>13.75</v>
      </c>
      <c r="E273" s="110"/>
      <c r="F273" s="150">
        <v>1.1967</v>
      </c>
      <c r="G273" s="139">
        <v>-3.25</v>
      </c>
    </row>
    <row r="274" spans="1:7" ht="13.5" thickBot="1">
      <c r="A274" s="124" t="s">
        <v>52</v>
      </c>
      <c r="B274" s="125">
        <v>11850</v>
      </c>
      <c r="C274" s="116" t="s">
        <v>50</v>
      </c>
      <c r="D274" s="126">
        <v>12.35</v>
      </c>
      <c r="E274" s="110"/>
      <c r="F274" s="151">
        <v>1.2951</v>
      </c>
      <c r="G274" s="139">
        <v>-4.65</v>
      </c>
    </row>
    <row r="275" spans="1:7" ht="12.75">
      <c r="A275" s="119" t="s">
        <v>53</v>
      </c>
      <c r="B275" s="116">
        <v>9150</v>
      </c>
      <c r="C275" s="117"/>
      <c r="D275" s="127"/>
      <c r="E275" s="110"/>
      <c r="F275" s="103"/>
      <c r="G275" s="128">
        <v>10.83</v>
      </c>
    </row>
    <row r="276" spans="1:7" ht="12.75">
      <c r="A276" s="119" t="s">
        <v>54</v>
      </c>
      <c r="B276" s="129">
        <v>17</v>
      </c>
      <c r="C276" s="117"/>
      <c r="D276" s="127"/>
      <c r="E276" s="110"/>
      <c r="F276" s="103"/>
      <c r="G276" s="103"/>
    </row>
    <row r="277" spans="1:7" ht="12.75">
      <c r="A277" s="119" t="s">
        <v>55</v>
      </c>
      <c r="B277" s="129">
        <v>65</v>
      </c>
      <c r="C277" s="117"/>
      <c r="D277" s="127"/>
      <c r="E277" s="110"/>
      <c r="F277" s="103"/>
      <c r="G277" s="103"/>
    </row>
    <row r="278" spans="1:7" ht="13.5" thickBot="1">
      <c r="A278" s="130" t="s">
        <v>56</v>
      </c>
      <c r="B278" s="131">
        <v>10</v>
      </c>
      <c r="C278" s="132"/>
      <c r="D278" s="133"/>
      <c r="E278" s="110"/>
      <c r="F278" s="103"/>
      <c r="G278" s="103"/>
    </row>
    <row r="279" spans="1:7" ht="13.5" thickBot="1">
      <c r="A279" s="110"/>
      <c r="B279" s="110"/>
      <c r="C279" s="110"/>
      <c r="D279" s="110"/>
      <c r="E279" s="110"/>
      <c r="F279" s="110"/>
      <c r="G279" s="110"/>
    </row>
    <row r="280" spans="1:7" ht="12.75">
      <c r="A280" s="111" t="s">
        <v>45</v>
      </c>
      <c r="B280" s="112">
        <v>41591</v>
      </c>
      <c r="C280" s="113"/>
      <c r="D280" s="114"/>
      <c r="E280" s="103"/>
      <c r="F280" s="103"/>
      <c r="G280" s="103"/>
    </row>
    <row r="281" spans="1:7" ht="13.5" thickBot="1">
      <c r="A281" s="115" t="s">
        <v>0</v>
      </c>
      <c r="B281" s="116" t="s">
        <v>30</v>
      </c>
      <c r="C281" s="117"/>
      <c r="D281" s="118"/>
      <c r="E281" s="103"/>
      <c r="F281" s="103"/>
      <c r="G281" s="103"/>
    </row>
    <row r="282" spans="1:7" ht="13.5" thickBot="1">
      <c r="A282" s="119" t="s">
        <v>46</v>
      </c>
      <c r="B282" s="120">
        <v>42355</v>
      </c>
      <c r="C282" s="117"/>
      <c r="D282" s="121"/>
      <c r="E282" s="110"/>
      <c r="F282" s="122" t="s">
        <v>47</v>
      </c>
      <c r="G282" s="123" t="s">
        <v>48</v>
      </c>
    </row>
    <row r="283" spans="1:7" ht="13.5" thickBot="1">
      <c r="A283" s="124" t="s">
        <v>49</v>
      </c>
      <c r="B283" s="125">
        <v>6500</v>
      </c>
      <c r="C283" s="116" t="s">
        <v>50</v>
      </c>
      <c r="D283" s="126">
        <v>22.54</v>
      </c>
      <c r="E283" s="110"/>
      <c r="F283" s="149">
        <v>0.6989</v>
      </c>
      <c r="G283" s="139">
        <v>5.54</v>
      </c>
    </row>
    <row r="284" spans="1:7" ht="13.5" thickBot="1">
      <c r="A284" s="124" t="s">
        <v>51</v>
      </c>
      <c r="B284" s="125">
        <v>7450</v>
      </c>
      <c r="C284" s="116" t="s">
        <v>50</v>
      </c>
      <c r="D284" s="126">
        <v>20.51</v>
      </c>
      <c r="E284" s="110"/>
      <c r="F284" s="150">
        <v>0.8011</v>
      </c>
      <c r="G284" s="139">
        <v>3.51</v>
      </c>
    </row>
    <row r="285" spans="1:7" ht="13.5" thickBot="1">
      <c r="A285" s="124" t="s">
        <v>51</v>
      </c>
      <c r="B285" s="125">
        <v>8400</v>
      </c>
      <c r="C285" s="116" t="s">
        <v>50</v>
      </c>
      <c r="D285" s="126">
        <v>18.64</v>
      </c>
      <c r="E285" s="110"/>
      <c r="F285" s="150">
        <v>0.9032</v>
      </c>
      <c r="G285" s="139">
        <v>1.64</v>
      </c>
    </row>
    <row r="286" spans="1:7" ht="13.5" thickBot="1">
      <c r="A286" s="124" t="s">
        <v>51</v>
      </c>
      <c r="B286" s="125">
        <v>8850</v>
      </c>
      <c r="C286" s="116" t="s">
        <v>50</v>
      </c>
      <c r="D286" s="126">
        <v>17.8</v>
      </c>
      <c r="E286" s="110"/>
      <c r="F286" s="150">
        <v>0.9516</v>
      </c>
      <c r="G286" s="139">
        <v>0.8</v>
      </c>
    </row>
    <row r="287" spans="1:7" ht="13.5" thickBot="1">
      <c r="A287" s="124" t="s">
        <v>51</v>
      </c>
      <c r="B287" s="125">
        <v>9300</v>
      </c>
      <c r="C287" s="116" t="s">
        <v>50</v>
      </c>
      <c r="D287" s="126">
        <v>17</v>
      </c>
      <c r="E287" s="110"/>
      <c r="F287" s="150">
        <v>1</v>
      </c>
      <c r="G287" s="139">
        <v>0</v>
      </c>
    </row>
    <row r="288" spans="1:7" ht="13.5" thickBot="1">
      <c r="A288" s="124" t="s">
        <v>51</v>
      </c>
      <c r="B288" s="125">
        <v>9800</v>
      </c>
      <c r="C288" s="116" t="s">
        <v>50</v>
      </c>
      <c r="D288" s="126">
        <v>16.15</v>
      </c>
      <c r="E288" s="110"/>
      <c r="F288" s="150">
        <v>1.0538</v>
      </c>
      <c r="G288" s="139">
        <v>-0.85</v>
      </c>
    </row>
    <row r="289" spans="1:7" ht="13.5" thickBot="1">
      <c r="A289" s="124" t="s">
        <v>51</v>
      </c>
      <c r="B289" s="125">
        <v>10250</v>
      </c>
      <c r="C289" s="116" t="s">
        <v>50</v>
      </c>
      <c r="D289" s="126">
        <v>15.42</v>
      </c>
      <c r="E289" s="110"/>
      <c r="F289" s="150">
        <v>1.1022</v>
      </c>
      <c r="G289" s="139">
        <v>-1.58</v>
      </c>
    </row>
    <row r="290" spans="1:7" ht="13.5" thickBot="1">
      <c r="A290" s="124" t="s">
        <v>51</v>
      </c>
      <c r="B290" s="125">
        <v>11200</v>
      </c>
      <c r="C290" s="116" t="s">
        <v>50</v>
      </c>
      <c r="D290" s="126">
        <v>13.99</v>
      </c>
      <c r="E290" s="110"/>
      <c r="F290" s="150">
        <v>1.2043</v>
      </c>
      <c r="G290" s="139">
        <v>-3.01</v>
      </c>
    </row>
    <row r="291" spans="1:7" ht="13.5" thickBot="1">
      <c r="A291" s="124" t="s">
        <v>52</v>
      </c>
      <c r="B291" s="125">
        <v>12100</v>
      </c>
      <c r="C291" s="116" t="s">
        <v>50</v>
      </c>
      <c r="D291" s="126">
        <v>12.77</v>
      </c>
      <c r="E291" s="110"/>
      <c r="F291" s="151">
        <v>1.3011</v>
      </c>
      <c r="G291" s="139">
        <v>-4.23</v>
      </c>
    </row>
    <row r="292" spans="1:7" ht="12.75">
      <c r="A292" s="119" t="s">
        <v>53</v>
      </c>
      <c r="B292" s="116">
        <v>9300</v>
      </c>
      <c r="C292" s="117"/>
      <c r="D292" s="127"/>
      <c r="E292" s="110"/>
      <c r="F292" s="103"/>
      <c r="G292" s="128">
        <v>9.77</v>
      </c>
    </row>
    <row r="293" spans="1:7" ht="12.75">
      <c r="A293" s="119" t="s">
        <v>54</v>
      </c>
      <c r="B293" s="129">
        <v>17</v>
      </c>
      <c r="C293" s="117"/>
      <c r="D293" s="127"/>
      <c r="E293" s="110"/>
      <c r="F293" s="103"/>
      <c r="G293" s="103"/>
    </row>
    <row r="294" spans="1:7" ht="12.75">
      <c r="A294" s="119" t="s">
        <v>55</v>
      </c>
      <c r="B294" s="129">
        <v>65</v>
      </c>
      <c r="C294" s="117"/>
      <c r="D294" s="127"/>
      <c r="E294" s="110"/>
      <c r="F294" s="103"/>
      <c r="G294" s="103"/>
    </row>
    <row r="295" spans="1:7" ht="13.5" thickBot="1">
      <c r="A295" s="130" t="s">
        <v>56</v>
      </c>
      <c r="B295" s="131">
        <v>10</v>
      </c>
      <c r="C295" s="132"/>
      <c r="D295" s="133"/>
      <c r="E295" s="110"/>
      <c r="F295" s="103"/>
      <c r="G295" s="103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11" t="s">
        <v>45</v>
      </c>
      <c r="B297" s="112">
        <v>41591</v>
      </c>
      <c r="C297" s="113"/>
      <c r="D297" s="114"/>
      <c r="E297" s="103"/>
      <c r="F297" s="103"/>
      <c r="G297" s="103"/>
    </row>
    <row r="298" spans="1:7" ht="13.5" thickBot="1">
      <c r="A298" s="115" t="s">
        <v>0</v>
      </c>
      <c r="B298" s="116" t="s">
        <v>38</v>
      </c>
      <c r="C298" s="117"/>
      <c r="D298" s="118"/>
      <c r="E298" s="103"/>
      <c r="F298" s="103"/>
      <c r="G298" s="103"/>
    </row>
    <row r="299" spans="1:7" ht="13.5" thickBot="1">
      <c r="A299" s="119" t="s">
        <v>46</v>
      </c>
      <c r="B299" s="120">
        <v>41627</v>
      </c>
      <c r="C299" s="117"/>
      <c r="D299" s="121"/>
      <c r="E299" s="110"/>
      <c r="F299" s="122" t="s">
        <v>47</v>
      </c>
      <c r="G299" s="123" t="s">
        <v>48</v>
      </c>
    </row>
    <row r="300" spans="1:7" ht="12.75">
      <c r="A300" s="124" t="s">
        <v>49</v>
      </c>
      <c r="B300" s="125">
        <v>28650</v>
      </c>
      <c r="C300" s="116" t="s">
        <v>50</v>
      </c>
      <c r="D300" s="126">
        <v>32.36</v>
      </c>
      <c r="E300" s="110"/>
      <c r="F300" s="136">
        <v>0.7005</v>
      </c>
      <c r="G300" s="134">
        <v>19.11</v>
      </c>
    </row>
    <row r="301" spans="1:7" ht="12.75">
      <c r="A301" s="124" t="s">
        <v>51</v>
      </c>
      <c r="B301" s="125">
        <v>32750</v>
      </c>
      <c r="C301" s="116" t="s">
        <v>50</v>
      </c>
      <c r="D301" s="126">
        <v>25.43</v>
      </c>
      <c r="E301" s="110"/>
      <c r="F301" s="137">
        <v>0.8007</v>
      </c>
      <c r="G301" s="126">
        <v>12.18</v>
      </c>
    </row>
    <row r="302" spans="1:7" ht="12.75">
      <c r="A302" s="124" t="s">
        <v>51</v>
      </c>
      <c r="B302" s="125">
        <v>36800</v>
      </c>
      <c r="C302" s="116" t="s">
        <v>50</v>
      </c>
      <c r="D302" s="126">
        <v>19.11</v>
      </c>
      <c r="E302" s="110"/>
      <c r="F302" s="137">
        <v>0.8998</v>
      </c>
      <c r="G302" s="126">
        <v>5.86</v>
      </c>
    </row>
    <row r="303" spans="1:7" ht="12.75">
      <c r="A303" s="124" t="s">
        <v>51</v>
      </c>
      <c r="B303" s="125">
        <v>38850</v>
      </c>
      <c r="C303" s="116" t="s">
        <v>50</v>
      </c>
      <c r="D303" s="126">
        <v>16.11</v>
      </c>
      <c r="E303" s="110"/>
      <c r="F303" s="137">
        <v>0.9499</v>
      </c>
      <c r="G303" s="126">
        <v>2.86</v>
      </c>
    </row>
    <row r="304" spans="1:7" ht="12.75">
      <c r="A304" s="124" t="s">
        <v>51</v>
      </c>
      <c r="B304" s="125">
        <v>40900</v>
      </c>
      <c r="C304" s="116" t="s">
        <v>50</v>
      </c>
      <c r="D304" s="126">
        <v>13.25</v>
      </c>
      <c r="E304" s="110"/>
      <c r="F304" s="137">
        <v>1</v>
      </c>
      <c r="G304" s="126">
        <v>0</v>
      </c>
    </row>
    <row r="305" spans="1:7" ht="12.75">
      <c r="A305" s="124" t="s">
        <v>51</v>
      </c>
      <c r="B305" s="125">
        <v>42950</v>
      </c>
      <c r="C305" s="116" t="s">
        <v>50</v>
      </c>
      <c r="D305" s="126">
        <v>10.52</v>
      </c>
      <c r="E305" s="110"/>
      <c r="F305" s="137">
        <v>1.0501</v>
      </c>
      <c r="G305" s="126">
        <v>-2.73</v>
      </c>
    </row>
    <row r="306" spans="1:7" ht="12.75">
      <c r="A306" s="124" t="s">
        <v>51</v>
      </c>
      <c r="B306" s="125">
        <v>45000</v>
      </c>
      <c r="C306" s="116" t="s">
        <v>50</v>
      </c>
      <c r="D306" s="126">
        <v>7.92</v>
      </c>
      <c r="E306" s="110"/>
      <c r="F306" s="137">
        <v>1.1002</v>
      </c>
      <c r="G306" s="126">
        <v>-5.33</v>
      </c>
    </row>
    <row r="307" spans="1:7" ht="12.75">
      <c r="A307" s="124" t="s">
        <v>51</v>
      </c>
      <c r="B307" s="125">
        <v>49100</v>
      </c>
      <c r="C307" s="116" t="s">
        <v>50</v>
      </c>
      <c r="D307" s="126">
        <v>3.13</v>
      </c>
      <c r="E307" s="110"/>
      <c r="F307" s="137">
        <v>1.2005</v>
      </c>
      <c r="G307" s="126">
        <v>-10.12</v>
      </c>
    </row>
    <row r="308" spans="1:7" ht="13.5" thickBot="1">
      <c r="A308" s="124" t="s">
        <v>52</v>
      </c>
      <c r="B308" s="125">
        <v>53200</v>
      </c>
      <c r="C308" s="116" t="s">
        <v>50</v>
      </c>
      <c r="D308" s="126">
        <v>1</v>
      </c>
      <c r="E308" s="110"/>
      <c r="F308" s="138">
        <v>1.3007</v>
      </c>
      <c r="G308" s="135">
        <v>-14.38</v>
      </c>
    </row>
    <row r="309" spans="1:7" ht="12.75">
      <c r="A309" s="119" t="s">
        <v>53</v>
      </c>
      <c r="B309" s="116">
        <v>40900</v>
      </c>
      <c r="C309" s="117"/>
      <c r="D309" s="127"/>
      <c r="E309" s="110"/>
      <c r="F309" s="103"/>
      <c r="G309" s="128">
        <v>33.49</v>
      </c>
    </row>
    <row r="310" spans="1:7" ht="12.75">
      <c r="A310" s="119" t="s">
        <v>54</v>
      </c>
      <c r="B310" s="129">
        <v>13.25</v>
      </c>
      <c r="C310" s="117"/>
      <c r="D310" s="127"/>
      <c r="E310" s="110"/>
      <c r="F310" s="103"/>
      <c r="G310" s="110"/>
    </row>
    <row r="311" spans="1:7" ht="12.75">
      <c r="A311" s="119" t="s">
        <v>55</v>
      </c>
      <c r="B311" s="129">
        <v>65</v>
      </c>
      <c r="C311" s="117"/>
      <c r="D311" s="127"/>
      <c r="E311" s="110"/>
      <c r="F311" s="103"/>
      <c r="G311" s="110"/>
    </row>
    <row r="312" spans="1:7" ht="13.5" thickBot="1">
      <c r="A312" s="130" t="s">
        <v>56</v>
      </c>
      <c r="B312" s="131">
        <v>10</v>
      </c>
      <c r="C312" s="132"/>
      <c r="D312" s="133"/>
      <c r="E312" s="110"/>
      <c r="F312" s="103"/>
      <c r="G312" s="103"/>
    </row>
    <row r="313" spans="1:7" ht="13.5" thickBot="1">
      <c r="A313" s="101"/>
      <c r="B313" s="104"/>
      <c r="C313" s="101"/>
      <c r="D313" s="102"/>
      <c r="E313" s="103"/>
      <c r="F313" s="103"/>
      <c r="G313" s="103"/>
    </row>
    <row r="314" spans="1:7" ht="12.75">
      <c r="A314" s="111" t="s">
        <v>45</v>
      </c>
      <c r="B314" s="112">
        <v>41591</v>
      </c>
      <c r="C314" s="113"/>
      <c r="D314" s="114"/>
      <c r="E314" s="103"/>
      <c r="F314" s="103"/>
      <c r="G314" s="103"/>
    </row>
    <row r="315" spans="1:7" ht="13.5" thickBot="1">
      <c r="A315" s="115" t="s">
        <v>0</v>
      </c>
      <c r="B315" s="116" t="s">
        <v>38</v>
      </c>
      <c r="C315" s="117"/>
      <c r="D315" s="118"/>
      <c r="E315" s="103"/>
      <c r="F315" s="103"/>
      <c r="G315" s="103"/>
    </row>
    <row r="316" spans="1:7" ht="13.5" thickBot="1">
      <c r="A316" s="119" t="s">
        <v>46</v>
      </c>
      <c r="B316" s="120">
        <v>41718</v>
      </c>
      <c r="C316" s="117"/>
      <c r="D316" s="121"/>
      <c r="E316" s="110"/>
      <c r="F316" s="122" t="s">
        <v>47</v>
      </c>
      <c r="G316" s="123" t="s">
        <v>48</v>
      </c>
    </row>
    <row r="317" spans="1:7" ht="12.75">
      <c r="A317" s="124" t="s">
        <v>49</v>
      </c>
      <c r="B317" s="125">
        <v>28800</v>
      </c>
      <c r="C317" s="116" t="s">
        <v>50</v>
      </c>
      <c r="D317" s="126">
        <v>26.43</v>
      </c>
      <c r="E317" s="110"/>
      <c r="F317" s="136">
        <v>0.6999</v>
      </c>
      <c r="G317" s="134">
        <v>11.68</v>
      </c>
    </row>
    <row r="318" spans="1:7" ht="12.75">
      <c r="A318" s="124" t="s">
        <v>51</v>
      </c>
      <c r="B318" s="125">
        <v>32900</v>
      </c>
      <c r="C318" s="116" t="s">
        <v>50</v>
      </c>
      <c r="D318" s="126">
        <v>22.24</v>
      </c>
      <c r="E318" s="110"/>
      <c r="F318" s="137">
        <v>0.7995</v>
      </c>
      <c r="G318" s="126">
        <v>7.49</v>
      </c>
    </row>
    <row r="319" spans="1:7" ht="12.75">
      <c r="A319" s="124" t="s">
        <v>51</v>
      </c>
      <c r="B319" s="125">
        <v>37050</v>
      </c>
      <c r="C319" s="116" t="s">
        <v>50</v>
      </c>
      <c r="D319" s="126">
        <v>18.32</v>
      </c>
      <c r="E319" s="110"/>
      <c r="F319" s="137">
        <v>0.9004</v>
      </c>
      <c r="G319" s="126">
        <v>3.57</v>
      </c>
    </row>
    <row r="320" spans="1:7" ht="12.75">
      <c r="A320" s="124" t="s">
        <v>51</v>
      </c>
      <c r="B320" s="125">
        <v>39100</v>
      </c>
      <c r="C320" s="116" t="s">
        <v>50</v>
      </c>
      <c r="D320" s="126">
        <v>16.49</v>
      </c>
      <c r="E320" s="110"/>
      <c r="F320" s="137">
        <v>0.9502</v>
      </c>
      <c r="G320" s="126">
        <v>1.74</v>
      </c>
    </row>
    <row r="321" spans="1:7" ht="12.75">
      <c r="A321" s="124" t="s">
        <v>51</v>
      </c>
      <c r="B321" s="125">
        <v>41150</v>
      </c>
      <c r="C321" s="116" t="s">
        <v>50</v>
      </c>
      <c r="D321" s="126">
        <v>14.75</v>
      </c>
      <c r="E321" s="110"/>
      <c r="F321" s="137">
        <v>1</v>
      </c>
      <c r="G321" s="126">
        <v>0</v>
      </c>
    </row>
    <row r="322" spans="1:7" ht="12.75">
      <c r="A322" s="124" t="s">
        <v>51</v>
      </c>
      <c r="B322" s="125">
        <v>43200</v>
      </c>
      <c r="C322" s="116" t="s">
        <v>50</v>
      </c>
      <c r="D322" s="126">
        <v>13.08</v>
      </c>
      <c r="E322" s="110"/>
      <c r="F322" s="137">
        <v>1.0498</v>
      </c>
      <c r="G322" s="126">
        <v>-1.67</v>
      </c>
    </row>
    <row r="323" spans="1:7" ht="12.75">
      <c r="A323" s="124" t="s">
        <v>51</v>
      </c>
      <c r="B323" s="125">
        <v>45250</v>
      </c>
      <c r="C323" s="116" t="s">
        <v>50</v>
      </c>
      <c r="D323" s="126">
        <v>11.49</v>
      </c>
      <c r="E323" s="110"/>
      <c r="F323" s="137">
        <v>1.0996</v>
      </c>
      <c r="G323" s="126">
        <v>-3.26</v>
      </c>
    </row>
    <row r="324" spans="1:7" ht="12.75">
      <c r="A324" s="124" t="s">
        <v>51</v>
      </c>
      <c r="B324" s="125">
        <v>49400</v>
      </c>
      <c r="C324" s="116" t="s">
        <v>50</v>
      </c>
      <c r="D324" s="126">
        <v>8.51</v>
      </c>
      <c r="E324" s="110"/>
      <c r="F324" s="137">
        <v>1.2005</v>
      </c>
      <c r="G324" s="126">
        <v>-6.24</v>
      </c>
    </row>
    <row r="325" spans="1:7" ht="13.5" thickBot="1">
      <c r="A325" s="124" t="s">
        <v>52</v>
      </c>
      <c r="B325" s="125">
        <v>53500</v>
      </c>
      <c r="C325" s="116" t="s">
        <v>50</v>
      </c>
      <c r="D325" s="126">
        <v>5.88</v>
      </c>
      <c r="E325" s="110"/>
      <c r="F325" s="138">
        <v>1.3001</v>
      </c>
      <c r="G325" s="135">
        <v>-8.87</v>
      </c>
    </row>
    <row r="326" spans="1:7" ht="12.75">
      <c r="A326" s="119" t="s">
        <v>53</v>
      </c>
      <c r="B326" s="116">
        <v>41150</v>
      </c>
      <c r="C326" s="117"/>
      <c r="D326" s="127"/>
      <c r="E326" s="110"/>
      <c r="F326" s="103"/>
      <c r="G326" s="128">
        <v>20.55</v>
      </c>
    </row>
    <row r="327" spans="1:7" ht="12.75">
      <c r="A327" s="119" t="s">
        <v>54</v>
      </c>
      <c r="B327" s="129">
        <v>14.75</v>
      </c>
      <c r="C327" s="117"/>
      <c r="D327" s="127"/>
      <c r="E327" s="110"/>
      <c r="F327" s="103"/>
      <c r="G327" s="103"/>
    </row>
    <row r="328" spans="1:7" ht="12.75">
      <c r="A328" s="119" t="s">
        <v>55</v>
      </c>
      <c r="B328" s="129">
        <v>65</v>
      </c>
      <c r="C328" s="117"/>
      <c r="D328" s="127"/>
      <c r="E328" s="110"/>
      <c r="F328" s="103"/>
      <c r="G328" s="103"/>
    </row>
    <row r="329" spans="1:7" ht="13.5" thickBot="1">
      <c r="A329" s="130" t="s">
        <v>56</v>
      </c>
      <c r="B329" s="131">
        <v>10</v>
      </c>
      <c r="C329" s="132"/>
      <c r="D329" s="133"/>
      <c r="E329" s="110"/>
      <c r="F329" s="103"/>
      <c r="G329" s="103"/>
    </row>
    <row r="330" ht="13.5" thickBot="1"/>
    <row r="331" spans="1:7" ht="12.75">
      <c r="A331" s="111" t="s">
        <v>45</v>
      </c>
      <c r="B331" s="112">
        <v>41591</v>
      </c>
      <c r="C331" s="113"/>
      <c r="D331" s="114"/>
      <c r="E331" s="103"/>
      <c r="F331" s="103"/>
      <c r="G331" s="103"/>
    </row>
    <row r="332" spans="1:7" ht="13.5" thickBot="1">
      <c r="A332" s="115" t="s">
        <v>0</v>
      </c>
      <c r="B332" s="116" t="s">
        <v>37</v>
      </c>
      <c r="C332" s="117"/>
      <c r="D332" s="118"/>
      <c r="E332" s="103"/>
      <c r="F332" s="103"/>
      <c r="G332" s="103"/>
    </row>
    <row r="333" spans="1:7" ht="13.5" thickBot="1">
      <c r="A333" s="119" t="s">
        <v>46</v>
      </c>
      <c r="B333" s="120">
        <v>41627</v>
      </c>
      <c r="C333" s="117"/>
      <c r="D333" s="121"/>
      <c r="E333" s="103"/>
      <c r="F333" s="122" t="s">
        <v>47</v>
      </c>
      <c r="G333" s="123" t="s">
        <v>48</v>
      </c>
    </row>
    <row r="334" spans="1:7" ht="13.5" thickBot="1">
      <c r="A334" s="124" t="s">
        <v>49</v>
      </c>
      <c r="B334" s="125">
        <v>38850</v>
      </c>
      <c r="C334" s="116" t="s">
        <v>50</v>
      </c>
      <c r="D334" s="126">
        <v>23.45</v>
      </c>
      <c r="E334" s="140"/>
      <c r="F334" s="142">
        <v>0.7006</v>
      </c>
      <c r="G334" s="139">
        <v>12.7</v>
      </c>
    </row>
    <row r="335" spans="1:7" ht="13.5" thickBot="1">
      <c r="A335" s="124" t="s">
        <v>51</v>
      </c>
      <c r="B335" s="125">
        <v>44400</v>
      </c>
      <c r="C335" s="116" t="s">
        <v>50</v>
      </c>
      <c r="D335" s="126">
        <v>18.78</v>
      </c>
      <c r="E335" s="141"/>
      <c r="F335" s="142">
        <v>0.8007</v>
      </c>
      <c r="G335" s="139">
        <v>8.03</v>
      </c>
    </row>
    <row r="336" spans="1:7" ht="13.5" thickBot="1">
      <c r="A336" s="124" t="s">
        <v>51</v>
      </c>
      <c r="B336" s="125">
        <v>49950</v>
      </c>
      <c r="C336" s="116" t="s">
        <v>50</v>
      </c>
      <c r="D336" s="126">
        <v>14.51</v>
      </c>
      <c r="E336" s="141"/>
      <c r="F336" s="142">
        <v>0.9008</v>
      </c>
      <c r="G336" s="139">
        <v>3.76</v>
      </c>
    </row>
    <row r="337" spans="1:7" ht="13.5" thickBot="1">
      <c r="A337" s="124" t="s">
        <v>51</v>
      </c>
      <c r="B337" s="125">
        <v>52700</v>
      </c>
      <c r="C337" s="116" t="s">
        <v>50</v>
      </c>
      <c r="D337" s="126">
        <v>12.56</v>
      </c>
      <c r="E337" s="141"/>
      <c r="F337" s="142">
        <v>0.9504</v>
      </c>
      <c r="G337" s="139">
        <v>1.81</v>
      </c>
    </row>
    <row r="338" spans="1:7" ht="13.5" thickBot="1">
      <c r="A338" s="124" t="s">
        <v>51</v>
      </c>
      <c r="B338" s="125">
        <v>55450</v>
      </c>
      <c r="C338" s="116" t="s">
        <v>50</v>
      </c>
      <c r="D338" s="126">
        <v>10.75</v>
      </c>
      <c r="E338" s="141"/>
      <c r="F338" s="142">
        <v>1</v>
      </c>
      <c r="G338" s="139">
        <v>0</v>
      </c>
    </row>
    <row r="339" spans="1:7" ht="13.5" thickBot="1">
      <c r="A339" s="124" t="s">
        <v>51</v>
      </c>
      <c r="B339" s="125">
        <v>58250</v>
      </c>
      <c r="C339" s="116" t="s">
        <v>50</v>
      </c>
      <c r="D339" s="126">
        <v>9.14</v>
      </c>
      <c r="E339" s="141"/>
      <c r="F339" s="142">
        <v>1.0505</v>
      </c>
      <c r="G339" s="139">
        <v>-1.61</v>
      </c>
    </row>
    <row r="340" spans="1:7" ht="13.5" thickBot="1">
      <c r="A340" s="124" t="s">
        <v>51</v>
      </c>
      <c r="B340" s="125">
        <v>61000</v>
      </c>
      <c r="C340" s="116" t="s">
        <v>50</v>
      </c>
      <c r="D340" s="126">
        <v>7.91</v>
      </c>
      <c r="E340" s="141"/>
      <c r="F340" s="142">
        <v>1.1001</v>
      </c>
      <c r="G340" s="139">
        <v>-2.84</v>
      </c>
    </row>
    <row r="341" spans="1:7" ht="13.5" thickBot="1">
      <c r="A341" s="124" t="s">
        <v>51</v>
      </c>
      <c r="B341" s="125">
        <v>66550</v>
      </c>
      <c r="C341" s="116" t="s">
        <v>50</v>
      </c>
      <c r="D341" s="126">
        <v>6.64</v>
      </c>
      <c r="E341" s="141"/>
      <c r="F341" s="142">
        <v>1.2002</v>
      </c>
      <c r="G341" s="139">
        <v>-4.11</v>
      </c>
    </row>
    <row r="342" spans="1:7" ht="13.5" thickBot="1">
      <c r="A342" s="124" t="s">
        <v>52</v>
      </c>
      <c r="B342" s="125">
        <v>72100</v>
      </c>
      <c r="C342" s="116" t="s">
        <v>50</v>
      </c>
      <c r="D342" s="126">
        <v>6.05</v>
      </c>
      <c r="E342" s="143"/>
      <c r="F342" s="142">
        <v>1.3003</v>
      </c>
      <c r="G342" s="144">
        <v>-4.7</v>
      </c>
    </row>
    <row r="343" spans="1:7" ht="12.75">
      <c r="A343" s="119" t="s">
        <v>53</v>
      </c>
      <c r="B343" s="116">
        <v>55450</v>
      </c>
      <c r="C343" s="117"/>
      <c r="D343" s="127"/>
      <c r="E343" s="103"/>
      <c r="F343" s="103"/>
      <c r="G343" s="128">
        <v>17.4</v>
      </c>
    </row>
    <row r="344" spans="1:7" ht="12.75">
      <c r="A344" s="119" t="s">
        <v>54</v>
      </c>
      <c r="B344" s="129">
        <v>10.75</v>
      </c>
      <c r="C344" s="117"/>
      <c r="D344" s="127"/>
      <c r="E344" s="103"/>
      <c r="F344" s="103"/>
      <c r="G344" s="103"/>
    </row>
    <row r="345" spans="1:7" ht="12.75">
      <c r="A345" s="119" t="s">
        <v>55</v>
      </c>
      <c r="B345" s="129">
        <v>65</v>
      </c>
      <c r="C345" s="117"/>
      <c r="D345" s="127"/>
      <c r="E345" s="103"/>
      <c r="F345" s="103"/>
      <c r="G345" s="103"/>
    </row>
    <row r="346" spans="1:7" ht="13.5" thickBot="1">
      <c r="A346" s="130" t="s">
        <v>56</v>
      </c>
      <c r="B346" s="131">
        <v>10</v>
      </c>
      <c r="C346" s="132"/>
      <c r="D346" s="133"/>
      <c r="E346" s="103"/>
      <c r="F346" s="103"/>
      <c r="G346" s="103"/>
    </row>
    <row r="347" spans="1:7" ht="13.5" thickBot="1">
      <c r="A347" s="101"/>
      <c r="B347" s="104"/>
      <c r="C347" s="101"/>
      <c r="D347" s="102"/>
      <c r="E347" s="103"/>
      <c r="F347" s="103"/>
      <c r="G347" s="103"/>
    </row>
    <row r="348" spans="1:7" ht="12.75">
      <c r="A348" s="111" t="s">
        <v>45</v>
      </c>
      <c r="B348" s="112">
        <v>41591</v>
      </c>
      <c r="C348" s="113"/>
      <c r="D348" s="114"/>
      <c r="E348" s="103"/>
      <c r="F348" s="103"/>
      <c r="G348" s="103"/>
    </row>
    <row r="349" spans="1:7" ht="13.5" thickBot="1">
      <c r="A349" s="115" t="s">
        <v>0</v>
      </c>
      <c r="B349" s="116" t="s">
        <v>37</v>
      </c>
      <c r="C349" s="117"/>
      <c r="D349" s="118"/>
      <c r="E349" s="103"/>
      <c r="F349" s="103"/>
      <c r="G349" s="103"/>
    </row>
    <row r="350" spans="1:7" ht="13.5" thickBot="1">
      <c r="A350" s="119" t="s">
        <v>46</v>
      </c>
      <c r="B350" s="120">
        <v>41718</v>
      </c>
      <c r="C350" s="117"/>
      <c r="D350" s="121"/>
      <c r="E350" s="103"/>
      <c r="F350" s="122" t="s">
        <v>47</v>
      </c>
      <c r="G350" s="123" t="s">
        <v>48</v>
      </c>
    </row>
    <row r="351" spans="1:7" ht="13.5" thickBot="1">
      <c r="A351" s="124" t="s">
        <v>49</v>
      </c>
      <c r="B351" s="125">
        <v>39200</v>
      </c>
      <c r="C351" s="116" t="s">
        <v>50</v>
      </c>
      <c r="D351" s="126">
        <v>24.95</v>
      </c>
      <c r="E351" s="140"/>
      <c r="F351" s="142">
        <v>0.6994</v>
      </c>
      <c r="G351" s="139">
        <v>12.7</v>
      </c>
    </row>
    <row r="352" spans="1:7" ht="13.5" thickBot="1">
      <c r="A352" s="124" t="s">
        <v>51</v>
      </c>
      <c r="B352" s="125">
        <v>44850</v>
      </c>
      <c r="C352" s="116" t="s">
        <v>50</v>
      </c>
      <c r="D352" s="126">
        <v>20.28</v>
      </c>
      <c r="E352" s="141"/>
      <c r="F352" s="142">
        <v>0.8002</v>
      </c>
      <c r="G352" s="139">
        <v>8.03</v>
      </c>
    </row>
    <row r="353" spans="1:7" ht="13.5" thickBot="1">
      <c r="A353" s="124" t="s">
        <v>51</v>
      </c>
      <c r="B353" s="125">
        <v>50450</v>
      </c>
      <c r="C353" s="116" t="s">
        <v>50</v>
      </c>
      <c r="D353" s="126">
        <v>16.01</v>
      </c>
      <c r="E353" s="141"/>
      <c r="F353" s="142">
        <v>0.9001</v>
      </c>
      <c r="G353" s="139">
        <v>3.76</v>
      </c>
    </row>
    <row r="354" spans="1:7" ht="13.5" thickBot="1">
      <c r="A354" s="124" t="s">
        <v>51</v>
      </c>
      <c r="B354" s="125">
        <v>53250</v>
      </c>
      <c r="C354" s="116" t="s">
        <v>50</v>
      </c>
      <c r="D354" s="126">
        <v>14.06</v>
      </c>
      <c r="E354" s="141"/>
      <c r="F354" s="142">
        <v>0.95</v>
      </c>
      <c r="G354" s="139">
        <v>1.81</v>
      </c>
    </row>
    <row r="355" spans="1:7" ht="13.5" thickBot="1">
      <c r="A355" s="124" t="s">
        <v>51</v>
      </c>
      <c r="B355" s="125">
        <v>56050</v>
      </c>
      <c r="C355" s="116" t="s">
        <v>50</v>
      </c>
      <c r="D355" s="126">
        <v>12.25</v>
      </c>
      <c r="E355" s="141"/>
      <c r="F355" s="142">
        <v>1</v>
      </c>
      <c r="G355" s="139">
        <v>0</v>
      </c>
    </row>
    <row r="356" spans="1:7" ht="13.5" thickBot="1">
      <c r="A356" s="124" t="s">
        <v>51</v>
      </c>
      <c r="B356" s="125">
        <v>58850</v>
      </c>
      <c r="C356" s="116" t="s">
        <v>50</v>
      </c>
      <c r="D356" s="126">
        <v>10.64</v>
      </c>
      <c r="E356" s="141"/>
      <c r="F356" s="142">
        <v>1.05</v>
      </c>
      <c r="G356" s="139">
        <v>-1.61</v>
      </c>
    </row>
    <row r="357" spans="1:7" ht="13.5" thickBot="1">
      <c r="A357" s="124" t="s">
        <v>51</v>
      </c>
      <c r="B357" s="125">
        <v>61650</v>
      </c>
      <c r="C357" s="116" t="s">
        <v>50</v>
      </c>
      <c r="D357" s="126">
        <v>9.41</v>
      </c>
      <c r="E357" s="141"/>
      <c r="F357" s="142">
        <v>1.0999</v>
      </c>
      <c r="G357" s="139">
        <v>-2.84</v>
      </c>
    </row>
    <row r="358" spans="1:7" ht="13.5" thickBot="1">
      <c r="A358" s="124" t="s">
        <v>51</v>
      </c>
      <c r="B358" s="125">
        <v>67250</v>
      </c>
      <c r="C358" s="116" t="s">
        <v>50</v>
      </c>
      <c r="D358" s="126">
        <v>8.14</v>
      </c>
      <c r="E358" s="141"/>
      <c r="F358" s="142">
        <v>1.1998</v>
      </c>
      <c r="G358" s="139">
        <v>-4.11</v>
      </c>
    </row>
    <row r="359" spans="1:7" ht="13.5" thickBot="1">
      <c r="A359" s="124" t="s">
        <v>52</v>
      </c>
      <c r="B359" s="125">
        <v>72850</v>
      </c>
      <c r="C359" s="116" t="s">
        <v>50</v>
      </c>
      <c r="D359" s="126">
        <v>7.55</v>
      </c>
      <c r="E359" s="143"/>
      <c r="F359" s="142">
        <v>1.2997</v>
      </c>
      <c r="G359" s="144">
        <v>-4.7</v>
      </c>
    </row>
    <row r="360" spans="1:7" ht="12.75">
      <c r="A360" s="119" t="s">
        <v>53</v>
      </c>
      <c r="B360" s="116">
        <v>56050</v>
      </c>
      <c r="C360" s="117"/>
      <c r="D360" s="127"/>
      <c r="E360" s="103"/>
      <c r="F360" s="103"/>
      <c r="G360" s="128">
        <v>17.4</v>
      </c>
    </row>
    <row r="361" spans="1:7" ht="12.75">
      <c r="A361" s="119" t="s">
        <v>54</v>
      </c>
      <c r="B361" s="129">
        <v>12.25</v>
      </c>
      <c r="C361" s="117"/>
      <c r="D361" s="127"/>
      <c r="E361" s="103"/>
      <c r="F361" s="103"/>
      <c r="G361" s="103"/>
    </row>
    <row r="362" spans="1:7" ht="12.75">
      <c r="A362" s="119" t="s">
        <v>55</v>
      </c>
      <c r="B362" s="129">
        <v>65</v>
      </c>
      <c r="C362" s="117"/>
      <c r="D362" s="127"/>
      <c r="E362" s="103"/>
      <c r="F362" s="103"/>
      <c r="G362" s="103"/>
    </row>
    <row r="363" spans="1:7" ht="13.5" thickBot="1">
      <c r="A363" s="130" t="s">
        <v>56</v>
      </c>
      <c r="B363" s="131">
        <v>10</v>
      </c>
      <c r="C363" s="132"/>
      <c r="D363" s="133"/>
      <c r="E363" s="103"/>
      <c r="F363" s="103"/>
      <c r="G363" s="10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11" t="s">
        <v>45</v>
      </c>
      <c r="B365" s="112">
        <v>41591</v>
      </c>
      <c r="C365" s="113"/>
      <c r="D365" s="114"/>
      <c r="E365" s="103"/>
      <c r="F365" s="103"/>
      <c r="G365" s="103"/>
    </row>
    <row r="366" spans="1:7" ht="13.5" thickBot="1">
      <c r="A366" s="115" t="s">
        <v>0</v>
      </c>
      <c r="B366" s="116" t="s">
        <v>39</v>
      </c>
      <c r="C366" s="117"/>
      <c r="D366" s="118"/>
      <c r="E366" s="103"/>
      <c r="F366" s="103"/>
      <c r="G366" s="103"/>
    </row>
    <row r="367" spans="1:7" ht="13.5" thickBot="1">
      <c r="A367" s="119" t="s">
        <v>46</v>
      </c>
      <c r="B367" s="120">
        <v>41627</v>
      </c>
      <c r="C367" s="117"/>
      <c r="D367" s="121"/>
      <c r="E367" s="110"/>
      <c r="F367" s="122" t="s">
        <v>47</v>
      </c>
      <c r="G367" s="123" t="s">
        <v>48</v>
      </c>
    </row>
    <row r="368" spans="1:7" ht="12.75">
      <c r="A368" s="124" t="s">
        <v>49</v>
      </c>
      <c r="B368" s="125">
        <v>31900</v>
      </c>
      <c r="C368" s="116" t="s">
        <v>50</v>
      </c>
      <c r="D368" s="126">
        <v>49.18</v>
      </c>
      <c r="E368" s="110"/>
      <c r="F368" s="136">
        <v>0.6996</v>
      </c>
      <c r="G368" s="134">
        <v>19.18</v>
      </c>
    </row>
    <row r="369" spans="1:7" ht="12.75">
      <c r="A369" s="124" t="s">
        <v>51</v>
      </c>
      <c r="B369" s="125">
        <v>36450</v>
      </c>
      <c r="C369" s="116" t="s">
        <v>50</v>
      </c>
      <c r="D369" s="126">
        <v>42.27</v>
      </c>
      <c r="E369" s="110"/>
      <c r="F369" s="137">
        <v>0.7993</v>
      </c>
      <c r="G369" s="126">
        <v>12.27</v>
      </c>
    </row>
    <row r="370" spans="1:7" ht="12.75">
      <c r="A370" s="124" t="s">
        <v>51</v>
      </c>
      <c r="B370" s="125">
        <v>41050</v>
      </c>
      <c r="C370" s="116" t="s">
        <v>50</v>
      </c>
      <c r="D370" s="126">
        <v>35.84</v>
      </c>
      <c r="E370" s="110"/>
      <c r="F370" s="137">
        <v>0.9002</v>
      </c>
      <c r="G370" s="126">
        <v>5.84</v>
      </c>
    </row>
    <row r="371" spans="1:7" ht="12.75">
      <c r="A371" s="124" t="s">
        <v>51</v>
      </c>
      <c r="B371" s="125">
        <v>43300</v>
      </c>
      <c r="C371" s="116" t="s">
        <v>50</v>
      </c>
      <c r="D371" s="126">
        <v>32.88</v>
      </c>
      <c r="E371" s="110"/>
      <c r="F371" s="137">
        <v>0.9496</v>
      </c>
      <c r="G371" s="126">
        <v>2.88</v>
      </c>
    </row>
    <row r="372" spans="1:7" ht="12.75">
      <c r="A372" s="124" t="s">
        <v>51</v>
      </c>
      <c r="B372" s="125">
        <v>45600</v>
      </c>
      <c r="C372" s="116" t="s">
        <v>50</v>
      </c>
      <c r="D372" s="126">
        <v>30</v>
      </c>
      <c r="E372" s="110"/>
      <c r="F372" s="137">
        <v>1</v>
      </c>
      <c r="G372" s="126">
        <v>0</v>
      </c>
    </row>
    <row r="373" spans="1:7" ht="12.75">
      <c r="A373" s="124" t="s">
        <v>51</v>
      </c>
      <c r="B373" s="125">
        <v>47850</v>
      </c>
      <c r="C373" s="116" t="s">
        <v>50</v>
      </c>
      <c r="D373" s="126">
        <v>27.31</v>
      </c>
      <c r="E373" s="110"/>
      <c r="F373" s="137">
        <v>1.0493</v>
      </c>
      <c r="G373" s="126">
        <v>-2.69</v>
      </c>
    </row>
    <row r="374" spans="1:7" ht="12.75">
      <c r="A374" s="124" t="s">
        <v>51</v>
      </c>
      <c r="B374" s="125">
        <v>50150</v>
      </c>
      <c r="C374" s="116" t="s">
        <v>50</v>
      </c>
      <c r="D374" s="126">
        <v>24.69</v>
      </c>
      <c r="E374" s="110"/>
      <c r="F374" s="137">
        <v>1.0998</v>
      </c>
      <c r="G374" s="126">
        <v>-5.31</v>
      </c>
    </row>
    <row r="375" spans="1:7" ht="12.75">
      <c r="A375" s="124" t="s">
        <v>51</v>
      </c>
      <c r="B375" s="125">
        <v>54700</v>
      </c>
      <c r="C375" s="116" t="s">
        <v>50</v>
      </c>
      <c r="D375" s="126">
        <v>19.92</v>
      </c>
      <c r="E375" s="110"/>
      <c r="F375" s="137">
        <v>1.1996</v>
      </c>
      <c r="G375" s="126">
        <v>-10.08</v>
      </c>
    </row>
    <row r="376" spans="1:7" ht="13.5" thickBot="1">
      <c r="A376" s="124" t="s">
        <v>52</v>
      </c>
      <c r="B376" s="125">
        <v>59250</v>
      </c>
      <c r="C376" s="116" t="s">
        <v>50</v>
      </c>
      <c r="D376" s="126">
        <v>15.68</v>
      </c>
      <c r="E376" s="110"/>
      <c r="F376" s="138">
        <v>1.2993</v>
      </c>
      <c r="G376" s="135">
        <v>-14.32</v>
      </c>
    </row>
    <row r="377" spans="1:7" ht="12.75">
      <c r="A377" s="119" t="s">
        <v>53</v>
      </c>
      <c r="B377" s="116">
        <v>45600</v>
      </c>
      <c r="C377" s="117"/>
      <c r="D377" s="127"/>
      <c r="E377" s="110"/>
      <c r="F377" s="103"/>
      <c r="G377" s="128">
        <v>33.5</v>
      </c>
    </row>
    <row r="378" spans="1:7" ht="12.75">
      <c r="A378" s="119" t="s">
        <v>54</v>
      </c>
      <c r="B378" s="129">
        <v>30</v>
      </c>
      <c r="C378" s="117"/>
      <c r="D378" s="127"/>
      <c r="E378" s="110"/>
      <c r="F378" s="103"/>
      <c r="G378" s="103"/>
    </row>
    <row r="379" spans="1:7" ht="12.75">
      <c r="A379" s="119" t="s">
        <v>55</v>
      </c>
      <c r="B379" s="129">
        <v>65</v>
      </c>
      <c r="C379" s="117"/>
      <c r="D379" s="127"/>
      <c r="E379" s="110"/>
      <c r="F379" s="103"/>
      <c r="G379" s="103"/>
    </row>
    <row r="380" spans="1:7" ht="13.5" thickBot="1">
      <c r="A380" s="130" t="s">
        <v>56</v>
      </c>
      <c r="B380" s="131">
        <v>10</v>
      </c>
      <c r="C380" s="132"/>
      <c r="D380" s="133"/>
      <c r="E380" s="110"/>
      <c r="F380" s="103"/>
      <c r="G380" s="103"/>
    </row>
    <row r="381" spans="1:7" ht="13.5" thickBot="1">
      <c r="A381" s="101"/>
      <c r="B381" s="104"/>
      <c r="C381" s="101"/>
      <c r="D381" s="102"/>
      <c r="E381" s="103"/>
      <c r="F381" s="103"/>
      <c r="G381" s="103"/>
    </row>
    <row r="382" spans="1:7" ht="12.75">
      <c r="A382" s="111" t="s">
        <v>45</v>
      </c>
      <c r="B382" s="112">
        <v>41591</v>
      </c>
      <c r="C382" s="113"/>
      <c r="D382" s="114"/>
      <c r="E382" s="103"/>
      <c r="F382" s="103"/>
      <c r="G382" s="103"/>
    </row>
    <row r="383" spans="1:7" ht="13.5" thickBot="1">
      <c r="A383" s="115" t="s">
        <v>0</v>
      </c>
      <c r="B383" s="116" t="s">
        <v>39</v>
      </c>
      <c r="C383" s="117"/>
      <c r="D383" s="118"/>
      <c r="E383" s="103"/>
      <c r="F383" s="103"/>
      <c r="G383" s="103"/>
    </row>
    <row r="384" spans="1:7" ht="13.5" thickBot="1">
      <c r="A384" s="119" t="s">
        <v>46</v>
      </c>
      <c r="B384" s="120">
        <v>41718</v>
      </c>
      <c r="C384" s="117"/>
      <c r="D384" s="121"/>
      <c r="E384" s="110"/>
      <c r="F384" s="122" t="s">
        <v>47</v>
      </c>
      <c r="G384" s="123" t="s">
        <v>48</v>
      </c>
    </row>
    <row r="385" spans="1:7" ht="12.75">
      <c r="A385" s="124" t="s">
        <v>49</v>
      </c>
      <c r="B385" s="125">
        <v>32100</v>
      </c>
      <c r="C385" s="116" t="s">
        <v>50</v>
      </c>
      <c r="D385" s="126">
        <v>41.67</v>
      </c>
      <c r="E385" s="110"/>
      <c r="F385" s="136">
        <v>0.7001</v>
      </c>
      <c r="G385" s="134">
        <v>11.67</v>
      </c>
    </row>
    <row r="386" spans="1:7" ht="12.75">
      <c r="A386" s="124" t="s">
        <v>51</v>
      </c>
      <c r="B386" s="125">
        <v>36700</v>
      </c>
      <c r="C386" s="116" t="s">
        <v>50</v>
      </c>
      <c r="D386" s="126">
        <v>37.45</v>
      </c>
      <c r="E386" s="110"/>
      <c r="F386" s="137">
        <v>0.8004</v>
      </c>
      <c r="G386" s="126">
        <v>7.45</v>
      </c>
    </row>
    <row r="387" spans="1:7" ht="12.75">
      <c r="A387" s="124" t="s">
        <v>51</v>
      </c>
      <c r="B387" s="125">
        <v>41300</v>
      </c>
      <c r="C387" s="116" t="s">
        <v>50</v>
      </c>
      <c r="D387" s="126">
        <v>33.55</v>
      </c>
      <c r="E387" s="110"/>
      <c r="F387" s="137">
        <v>0.9008</v>
      </c>
      <c r="G387" s="126">
        <v>3.55</v>
      </c>
    </row>
    <row r="388" spans="1:7" ht="12.75">
      <c r="A388" s="124" t="s">
        <v>51</v>
      </c>
      <c r="B388" s="125">
        <v>43600</v>
      </c>
      <c r="C388" s="116" t="s">
        <v>50</v>
      </c>
      <c r="D388" s="126">
        <v>31.72</v>
      </c>
      <c r="E388" s="110"/>
      <c r="F388" s="137">
        <v>0.9509</v>
      </c>
      <c r="G388" s="126">
        <v>1.72</v>
      </c>
    </row>
    <row r="389" spans="1:7" ht="12.75">
      <c r="A389" s="124" t="s">
        <v>51</v>
      </c>
      <c r="B389" s="125">
        <v>45850</v>
      </c>
      <c r="C389" s="116" t="s">
        <v>50</v>
      </c>
      <c r="D389" s="126">
        <v>30</v>
      </c>
      <c r="E389" s="110"/>
      <c r="F389" s="137">
        <v>1</v>
      </c>
      <c r="G389" s="126">
        <v>0</v>
      </c>
    </row>
    <row r="390" spans="1:7" ht="12.75">
      <c r="A390" s="124" t="s">
        <v>51</v>
      </c>
      <c r="B390" s="125">
        <v>48150</v>
      </c>
      <c r="C390" s="116" t="s">
        <v>50</v>
      </c>
      <c r="D390" s="126">
        <v>28.32</v>
      </c>
      <c r="E390" s="110"/>
      <c r="F390" s="137">
        <v>1.0502</v>
      </c>
      <c r="G390" s="126">
        <v>-1.68</v>
      </c>
    </row>
    <row r="391" spans="1:7" ht="12.75">
      <c r="A391" s="124" t="s">
        <v>51</v>
      </c>
      <c r="B391" s="125">
        <v>50450</v>
      </c>
      <c r="C391" s="116" t="s">
        <v>50</v>
      </c>
      <c r="D391" s="126">
        <v>26.72</v>
      </c>
      <c r="E391" s="110"/>
      <c r="F391" s="137">
        <v>1.1003</v>
      </c>
      <c r="G391" s="126">
        <v>-3.28</v>
      </c>
    </row>
    <row r="392" spans="1:7" ht="12.75">
      <c r="A392" s="124" t="s">
        <v>51</v>
      </c>
      <c r="B392" s="125">
        <v>55050</v>
      </c>
      <c r="C392" s="116" t="s">
        <v>50</v>
      </c>
      <c r="D392" s="126">
        <v>23.76</v>
      </c>
      <c r="E392" s="110"/>
      <c r="F392" s="137">
        <v>1.2007</v>
      </c>
      <c r="G392" s="126">
        <v>-6.24</v>
      </c>
    </row>
    <row r="393" spans="1:7" ht="13.5" thickBot="1">
      <c r="A393" s="124" t="s">
        <v>52</v>
      </c>
      <c r="B393" s="125">
        <v>59650</v>
      </c>
      <c r="C393" s="116" t="s">
        <v>50</v>
      </c>
      <c r="D393" s="126">
        <v>21.11</v>
      </c>
      <c r="E393" s="110"/>
      <c r="F393" s="138">
        <v>1.301</v>
      </c>
      <c r="G393" s="135">
        <v>-8.89</v>
      </c>
    </row>
    <row r="394" spans="1:7" ht="12.75">
      <c r="A394" s="119" t="s">
        <v>53</v>
      </c>
      <c r="B394" s="116">
        <v>45850</v>
      </c>
      <c r="C394" s="117"/>
      <c r="D394" s="127"/>
      <c r="E394" s="110"/>
      <c r="F394" s="103"/>
      <c r="G394" s="128">
        <v>20.56</v>
      </c>
    </row>
    <row r="395" spans="1:7" ht="12.75">
      <c r="A395" s="119" t="s">
        <v>54</v>
      </c>
      <c r="B395" s="129">
        <v>30</v>
      </c>
      <c r="C395" s="117"/>
      <c r="D395" s="127"/>
      <c r="E395" s="110"/>
      <c r="F395" s="103"/>
      <c r="G395" s="103"/>
    </row>
    <row r="396" spans="1:7" ht="12.75">
      <c r="A396" s="119" t="s">
        <v>55</v>
      </c>
      <c r="B396" s="129">
        <v>65</v>
      </c>
      <c r="C396" s="117"/>
      <c r="D396" s="127"/>
      <c r="E396" s="110"/>
      <c r="F396" s="103"/>
      <c r="G396" s="103"/>
    </row>
    <row r="397" spans="1:7" ht="13.5" thickBot="1">
      <c r="A397" s="130" t="s">
        <v>56</v>
      </c>
      <c r="B397" s="131">
        <v>10</v>
      </c>
      <c r="C397" s="132"/>
      <c r="D397" s="133"/>
      <c r="E397" s="110"/>
      <c r="F397" s="103"/>
      <c r="G397" s="103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63">
        <v>41445</v>
      </c>
      <c r="B1" s="164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61">
        <v>41536</v>
      </c>
      <c r="B2" s="162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61">
        <v>41627</v>
      </c>
      <c r="B3" s="162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61">
        <v>41718</v>
      </c>
      <c r="B4" s="162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61">
        <v>41809</v>
      </c>
      <c r="B5" s="162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61">
        <v>41900</v>
      </c>
      <c r="B6" s="162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61">
        <v>41991</v>
      </c>
      <c r="B7" s="162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61">
        <v>42173</v>
      </c>
      <c r="B8" s="162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61">
        <v>42719</v>
      </c>
      <c r="B9" s="162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2013-11-13T10:32:58Z</dcterms:modified>
  <cp:category/>
  <cp:version/>
  <cp:contentType/>
  <cp:contentStatus/>
</cp:coreProperties>
</file>